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N:\Environmental\Environmental Letters\Conflict Minerals Letters\"/>
    </mc:Choice>
  </mc:AlternateContent>
  <xr:revisionPtr revIDLastSave="0" documentId="14_{072FAC25-A349-40DA-ABB7-66321B779A4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B5" i="5"/>
  <c r="T5" i="5"/>
  <c r="C5" i="5"/>
  <c r="V5" i="5"/>
  <c r="J5" i="5"/>
  <c r="E5" i="5"/>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6" i="5"/>
  <c r="V6" i="5"/>
  <c r="J6" i="5"/>
  <c r="C7" i="5"/>
  <c r="V7" i="5"/>
  <c r="J7" i="5"/>
  <c r="C8" i="5"/>
  <c r="V8" i="5"/>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6" i="5"/>
  <c r="E7"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C66" i="6"/>
  <c r="G67" i="6"/>
  <c r="H67" i="6"/>
  <c r="D67" i="6"/>
  <c r="G65" i="6"/>
  <c r="H65" i="6"/>
  <c r="C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<sst xmlns="http://schemas.openxmlformats.org/spreadsheetml/2006/main" count="22489" uniqueCount="15866">
  <si>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</si>
  <si>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</si>
  <si>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</si>
  <si>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</si>
  <si>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</si>
  <si>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</si>
  <si>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</si>
  <si>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</si>
  <si>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</si>
  <si>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</si>
  <si>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</si>
  <si>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</si>
  <si>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</si>
  <si>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</si>
  <si>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</si>
  <si>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</si>
  <si>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</si>
  <si>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</si>
  <si>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</si>
  <si>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</si>
  <si>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</si>
  <si>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</si>
  <si>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</si>
  <si>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</si>
  <si>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</si>
  <si>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</si>
  <si>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</si>
  <si>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</si>
  <si>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</si>
  <si>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</si>
  <si>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</si>
  <si>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</si>
  <si>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</si>
  <si>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</si>
  <si>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</si>
  <si>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</si>
  <si>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</si>
  <si>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</si>
  <si>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</si>
  <si>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</si>
  <si>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</si>
  <si>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</si>
  <si>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</si>
  <si>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</si>
  <si>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</si>
  <si>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</si>
  <si>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</si>
  <si>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</si>
  <si>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</si>
  <si>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</si>
  <si>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</si>
  <si>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</si>
  <si>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</si>
  <si>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</si>
  <si>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</si>
  <si>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</si>
  <si>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</si>
  <si>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</si>
  <si>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</si>
  <si>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</si>
  <si>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</si>
  <si>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</si>
  <si>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</si>
  <si>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</si>
  <si>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</si>
  <si>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</si>
  <si>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</si>
  <si>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</si>
  <si>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</si>
  <si>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</si>
  <si>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</si>
  <si>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</si>
  <si>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</si>
  <si>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</si>
  <si>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</si>
  <si>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</si>
  <si>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</si>
  <si>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</si>
  <si>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</si>
  <si>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</si>
  <si>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</si>
  <si>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</si>
  <si>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</si>
  <si>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</si>
  <si>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</si>
  <si>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</si>
  <si>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</si>
  <si>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</si>
  <si>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</si>
  <si>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</si>
  <si>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</si>
  <si>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</si>
  <si>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</si>
  <si>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</si>
  <si>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</si>
  <si>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</si>
  <si>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</si>
  <si>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</si>
  <si>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</si>
  <si>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</si>
  <si>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</si>
  <si>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</si>
  <si>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</si>
  <si>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</si>
  <si>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</si>
  <si>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</si>
  <si>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</si>
  <si>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</si>
  <si>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</si>
  <si>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</si>
  <si>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</si>
  <si>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</si>
  <si>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</si>
  <si>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</si>
  <si>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</si>
  <si>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</si>
  <si>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</si>
  <si>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</si>
  <si>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</si>
  <si>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</si>
  <si>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</si>
  <si>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</si>
  <si>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</si>
  <si>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</si>
  <si>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</si>
  <si>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</si>
  <si>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</si>
  <si>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</si>
  <si>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</si>
  <si>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</si>
  <si>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</si>
  <si>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</si>
  <si>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</si>
  <si>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</si>
  <si>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</si>
  <si>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</si>
  <si>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</si>
  <si>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</si>
  <si>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</si>
  <si>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</si>
  <si>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</si>
  <si>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</si>
  <si>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</si>
  <si>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</si>
  <si>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</si>
  <si>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</si>
  <si>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</si>
  <si>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</si>
  <si>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</si>
  <si>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</si>
  <si>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</si>
  <si>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</si>
  <si>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</si>
  <si>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</si>
  <si>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</si>
  <si>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</si>
  <si>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</si>
  <si>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</si>
  <si>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</si>
  <si>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</si>
  <si>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</si>
  <si>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</si>
  <si>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</si>
  <si>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</si>
  <si>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</si>
  <si>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</si>
  <si>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</si>
  <si>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</si>
  <si>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</si>
  <si>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</si>
  <si>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</si>
  <si>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</si>
  <si>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</si>
  <si>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</si>
  <si>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</si>
  <si>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</si>
  <si>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</si>
  <si>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</si>
  <si>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</si>
  <si>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</si>
  <si>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</si>
  <si>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</si>
  <si>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</si>
  <si>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</si>
  <si>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</si>
  <si>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</si>
  <si>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</si>
  <si>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</si>
  <si>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</si>
  <si>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</si>
  <si>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</si>
  <si>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</si>
  <si>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</si>
  <si>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</si>
  <si>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</si>
  <si>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</si>
  <si>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</si>
  <si>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</si>
  <si>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</si>
  <si>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</si>
  <si>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</si>
  <si>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</si>
  <si>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</si>
  <si>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</si>
  <si>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</si>
  <si>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</si>
  <si>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</si>
  <si>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</si>
  <si>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</si>
  <si>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</si>
  <si>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</si>
  <si>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</si>
  <si>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</si>
  <si>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</si>
  <si>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</si>
  <si>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</si>
  <si>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</si>
  <si>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</si>
  <si>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</si>
  <si>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</si>
  <si>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</si>
  <si>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</si>
  <si>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</si>
  <si>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</si>
  <si>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</si>
  <si>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</si>
  <si>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</si>
  <si>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</si>
  <si>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</si>
  <si>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</si>
  <si>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</si>
  <si>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</si>
  <si>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</si>
  <si>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</si>
  <si>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</si>
  <si>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</si>
  <si>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</si>
  <si>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</si>
  <si>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</si>
  <si>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</si>
  <si>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</si>
  <si>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</si>
  <si>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</si>
  <si>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</si>
  <si>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</si>
  <si>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</si>
  <si>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</si>
  <si>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</si>
  <si>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</si>
  <si>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</si>
  <si>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</si>
  <si>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</si>
  <si>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</si>
  <si>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</si>
  <si>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</si>
  <si>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</si>
  <si>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</si>
  <si>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</si>
  <si>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</si>
  <si>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</si>
  <si>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</si>
  <si>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</si>
  <si>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</si>
  <si>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</si>
  <si>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</si>
  <si>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</si>
  <si>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</si>
  <si>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</si>
  <si>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</si>
  <si>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</si>
  <si>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</si>
  <si>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</si>
  <si>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</si>
  <si>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</si>
  <si>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</si>
  <si>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</si>
  <si>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</si>
  <si>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</si>
  <si>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</si>
  <si>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</si>
  <si>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</si>
  <si>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</si>
  <si>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</si>
  <si>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</si>
  <si>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</si>
  <si>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</si>
  <si>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</si>
  <si>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</si>
  <si>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</si>
  <si>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</si>
  <si>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</si>
  <si>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</si>
  <si>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</si>
  <si>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</si>
  <si>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</si>
  <si>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</si>
  <si>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</si>
  <si>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</si>
  <si>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</si>
  <si>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</si>
  <si>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</si>
  <si>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</si>
  <si>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</si>
  <si>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</si>
  <si>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</si>
  <si>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</si>
  <si>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</si>
  <si>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</si>
  <si>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</si>
  <si>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</si>
  <si>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</si>
  <si>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</si>
  <si>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</si>
  <si>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</si>
  <si>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</si>
  <si>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</si>
  <si>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</si>
  <si>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</si>
  <si>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</si>
  <si>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</si>
  <si>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</si>
  <si>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</si>
  <si>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</si>
  <si>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</si>
  <si>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</si>
  <si>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</si>
  <si>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</si>
  <si>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</si>
  <si>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</si>
  <si>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</si>
  <si>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</si>
  <si>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</si>
  <si>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</si>
  <si>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</si>
  <si>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</si>
  <si>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</si>
  <si>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</si>
  <si>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</si>
  <si>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</si>
  <si>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</si>
  <si>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</si>
  <si>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</si>
  <si>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</si>
  <si>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</si>
  <si>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</si>
  <si>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</si>
  <si>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</si>
  <si>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</si>
  <si>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</si>
  <si>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</si>
  <si>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</si>
  <si>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</si>
  <si>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</si>
  <si>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</si>
  <si>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</si>
  <si>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</si>
  <si>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</si>
  <si>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</si>
  <si>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</si>
  <si>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</si>
  <si>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</si>
  <si>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</si>
  <si>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</si>
  <si>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</si>
  <si>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</si>
  <si>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</si>
  <si>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</si>
  <si>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</si>
  <si>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</si>
  <si>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</si>
  <si>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</si>
  <si>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</si>
  <si>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</si>
  <si>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</si>
  <si>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</si>
  <si>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</si>
  <si>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</si>
  <si>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</si>
  <si>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</si>
  <si>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</si>
  <si>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</si>
  <si>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</si>
  <si>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</si>
  <si>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</si>
  <si>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</si>
  <si>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</si>
  <si>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</si>
  <si>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</si>
  <si>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</si>
  <si>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</si>
  <si>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</si>
  <si>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</si>
  <si>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</si>
  <si>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</si>
  <si>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</si>
  <si>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</si>
  <si>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</si>
  <si>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</si>
  <si>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</si>
  <si>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</si>
  <si>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</si>
  <si>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</si>
  <si>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</si>
  <si>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</si>
  <si>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</si>
  <si>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</si>
  <si>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</si>
  <si>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</si>
  <si>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</si>
  <si>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</si>
  <si>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</si>
  <si>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</si>
  <si>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</si>
  <si>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</si>
  <si>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</si>
  <si>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</si>
  <si>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</si>
  <si>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</si>
  <si>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</si>
  <si>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</si>
  <si>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</si>
  <si>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</si>
  <si>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</si>
  <si>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</si>
  <si>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</si>
  <si>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</si>
  <si>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</si>
  <si>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</si>
  <si>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</si>
  <si>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</si>
  <si>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</si>
  <si>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</si>
  <si>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</si>
  <si>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</si>
  <si>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</si>
  <si>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</si>
  <si>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</si>
  <si>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</si>
  <si>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</si>
  <si>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</si>
  <si>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</si>
  <si>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</si>
  <si>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</si>
  <si>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</si>
  <si>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</si>
  <si>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</si>
  <si>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</si>
  <si>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</si>
  <si>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</si>
  <si>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</si>
  <si>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</si>
  <si>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</si>
  <si>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</si>
  <si>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</si>
  <si>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</si>
  <si>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</si>
  <si>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</si>
  <si>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</si>
  <si>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</si>
  <si>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</si>
  <si>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</si>
  <si>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</si>
  <si>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</si>
  <si>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</si>
  <si>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</si>
  <si>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</si>
  <si>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</si>
  <si>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</si>
  <si>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</si>
  <si>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</si>
  <si>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</si>
  <si>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</si>
  <si>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</si>
  <si>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</si>
  <si>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</si>
  <si>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</si>
  <si>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</si>
  <si>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</si>
  <si>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</si>
  <si>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</si>
  <si>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</si>
  <si>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</si>
  <si>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</si>
  <si>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</si>
  <si>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</si>
  <si>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</si>
  <si>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</si>
  <si>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</si>
  <si>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</si>
  <si>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</si>
  <si>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</si>
  <si>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</si>
  <si>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</si>
  <si>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</si>
  <si>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</si>
  <si>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</si>
  <si>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</si>
  <si>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</si>
  <si>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</si>
  <si>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</si>
  <si>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</si>
  <si>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</si>
  <si>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</si>
  <si>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</si>
  <si>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</si>
  <si>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</si>
  <si>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</si>
  <si>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</si>
  <si>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</si>
  <si>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</si>
  <si>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</si>
  <si>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</si>
  <si>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</si>
  <si>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</si>
  <si>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</si>
  <si>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</si>
  <si>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</si>
  <si>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</si>
  <si>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</si>
  <si>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</si>
  <si>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</si>
  <si>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</si>
  <si>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</si>
  <si>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</si>
  <si>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</si>
  <si>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</si>
  <si>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</si>
  <si>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</si>
  <si>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</si>
  <si>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</si>
  <si>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</si>
  <si>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</si>
  <si>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</si>
  <si>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</si>
  <si>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</si>
  <si>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</si>
  <si>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</si>
  <si>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</si>
  <si>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</si>
  <si>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</si>
  <si>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</si>
  <si>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</si>
  <si>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</si>
  <si>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</si>
  <si>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</si>
  <si>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</si>
  <si>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</si>
  <si>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</si>
  <si>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</si>
  <si>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</si>
  <si>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</si>
  <si>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</si>
  <si>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</si>
  <si>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</si>
  <si>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</si>
  <si>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</si>
  <si>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</si>
  <si>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</si>
  <si>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</si>
  <si>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</si>
  <si>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</si>
  <si>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</si>
  <si>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</si>
  <si>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</si>
  <si>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</si>
  <si>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</si>
  <si>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</si>
  <si>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</si>
  <si>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</si>
  <si>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</si>
  <si>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</si>
  <si>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</si>
  <si>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</si>
  <si>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</si>
  <si>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</si>
  <si>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</si>
  <si>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</si>
  <si>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</si>
  <si>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</si>
  <si>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</si>
  <si>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</si>
  <si>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</si>
  <si>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</si>
  <si>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</si>
  <si>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</si>
  <si>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</si>
  <si>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</si>
  <si>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</si>
  <si>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</si>
  <si>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</si>
  <si>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</si>
  <si>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</si>
  <si>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</si>
  <si>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</si>
  <si>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</si>
  <si>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</si>
  <si>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</si>
  <si>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</si>
  <si>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</si>
  <si>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</si>
  <si>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</si>
  <si>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</si>
  <si>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</si>
  <si>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</si>
  <si>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</si>
  <si>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</si>
  <si>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</si>
  <si>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</si>
  <si>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</si>
  <si>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</si>
  <si>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</si>
  <si>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</si>
  <si>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</si>
  <si>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</si>
  <si>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</si>
  <si>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</si>
  <si>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</si>
  <si>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</si>
  <si>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</si>
  <si>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</si>
  <si>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</si>
  <si>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</si>
  <si>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</si>
  <si>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</si>
  <si>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</si>
  <si>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</si>
  <si>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</si>
  <si>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</si>
  <si>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</si>
  <si>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</si>
  <si>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</si>
  <si>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</si>
  <si>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</si>
  <si>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</si>
  <si>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</si>
  <si>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</si>
  <si>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</si>
  <si>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</si>
  <si>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</si>
  <si>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</si>
  <si>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</si>
  <si>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</si>
  <si>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</si>
  <si>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</si>
  <si>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</si>
  <si>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</si>
  <si>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</si>
  <si>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</si>
  <si>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</si>
  <si>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</si>
  <si>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</si>
  <si>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</si>
  <si>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</si>
  <si>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</si>
  <si>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</si>
  <si>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</si>
  <si>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</si>
  <si>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</si>
  <si>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</si>
  <si>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</si>
  <si>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</si>
  <si>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</si>
  <si>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</si>
  <si>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</si>
  <si>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</si>
  <si>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</si>
  <si>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</si>
  <si>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</si>
  <si>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</si>
  <si>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</si>
  <si>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</si>
  <si>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</si>
  <si>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</si>
  <si>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</si>
  <si>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</si>
  <si>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</si>
  <si>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</si>
  <si>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</si>
  <si>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</si>
  <si>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</si>
  <si>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</si>
  <si>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</si>
  <si>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</si>
  <si>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</si>
  <si>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</si>
  <si>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</si>
  <si>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</si>
  <si>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</si>
  <si>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</si>
  <si>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</si>
  <si>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</si>
  <si>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</si>
  <si>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</si>
  <si>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</si>
  <si>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</si>
  <si>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</si>
  <si>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</si>
  <si>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</si>
  <si>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</si>
  <si>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</si>
  <si>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</si>
  <si>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</si>
  <si>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</si>
  <si>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</si>
  <si>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</si>
  <si>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</si>
  <si>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</si>
  <si>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</si>
  <si>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</si>
  <si>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</si>
  <si>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</si>
  <si>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</si>
  <si>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</si>
  <si>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</si>
  <si>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</si>
  <si>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</si>
  <si>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</si>
  <si>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</si>
  <si>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</si>
  <si>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</si>
  <si>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</si>
  <si>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</si>
  <si>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</si>
  <si>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</si>
  <si>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</si>
  <si>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</si>
  <si>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</si>
  <si>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</si>
  <si>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</si>
  <si>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</si>
  <si>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</si>
  <si>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</si>
  <si>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</si>
  <si>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</si>
  <si>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</si>
  <si>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</si>
  <si>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</si>
  <si>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</si>
  <si>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</si>
  <si>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</si>
  <si>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</si>
  <si>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</si>
  <si>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</si>
  <si>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</si>
  <si>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</si>
  <si>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</si>
  <si>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</si>
  <si>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</si>
  <si>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</si>
  <si>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</si>
  <si>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</si>
  <si>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</si>
  <si>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</si>
  <si>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</si>
  <si>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</si>
  <si>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</si>
  <si>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</si>
  <si>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</si>
  <si>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</si>
  <si>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</si>
  <si>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</si>
  <si>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</si>
  <si>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</si>
  <si>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</si>
  <si>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</si>
  <si>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</si>
  <si>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</si>
  <si>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</si>
  <si>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</si>
  <si>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</si>
  <si>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</si>
  <si>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</si>
  <si>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</si>
  <si>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</si>
  <si>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</si>
  <si>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</si>
  <si>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</si>
  <si>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</si>
  <si>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</si>
  <si>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</si>
  <si>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</si>
  <si>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</si>
  <si>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</si>
  <si>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</si>
  <si>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</si>
  <si>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</si>
  <si>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</si>
  <si>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</si>
  <si>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</si>
  <si>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</si>
  <si>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</si>
  <si>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</si>
  <si>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</si>
  <si>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</si>
  <si>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</si>
  <si>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</si>
  <si>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</si>
  <si>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</si>
  <si>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</si>
  <si>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</si>
  <si>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</si>
  <si>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</si>
  <si>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</si>
  <si>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</si>
  <si>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</si>
  <si>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</si>
  <si>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</si>
  <si>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</si>
  <si>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</si>
  <si>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</si>
  <si>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</si>
  <si>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</si>
  <si>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</si>
  <si>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</si>
  <si>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</si>
  <si>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</si>
  <si>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</si>
  <si>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</si>
  <si>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</si>
  <si>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</si>
  <si>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</si>
  <si>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</si>
  <si>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</si>
  <si>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</si>
  <si>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</si>
  <si>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</si>
  <si>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</si>
  <si>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</si>
  <si>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</si>
  <si>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</si>
  <si>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</si>
  <si>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</si>
  <si>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</si>
  <si>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</si>
  <si>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</si>
  <si>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</si>
  <si>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</si>
  <si>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</si>
  <si>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</si>
  <si>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</si>
  <si>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</si>
  <si>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</si>
  <si>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</si>
  <si>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</si>
  <si>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</si>
  <si>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</si>
  <si>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</si>
  <si>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</si>
  <si>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</si>
  <si>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</si>
  <si>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</si>
  <si>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</si>
  <si>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</si>
  <si>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</si>
  <si>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</si>
  <si>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</si>
  <si>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</si>
  <si>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</si>
  <si>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</si>
  <si>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</si>
  <si>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</si>
  <si>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</si>
  <si>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</si>
  <si>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</si>
  <si>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</si>
  <si>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</si>
  <si>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</si>
  <si>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</si>
  <si>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</si>
  <si>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</si>
  <si>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</si>
  <si>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</si>
  <si>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</si>
  <si>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</si>
  <si>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</si>
  <si>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</si>
  <si>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</si>
  <si>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</si>
  <si>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</si>
  <si>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</si>
  <si>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</si>
  <si>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</si>
  <si>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</si>
  <si>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</si>
  <si>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</si>
  <si>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</si>
  <si>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</si>
  <si>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</si>
  <si>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</si>
  <si>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</si>
  <si>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</si>
  <si>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</si>
  <si>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</si>
  <si>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</si>
  <si>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</si>
  <si>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</si>
  <si>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</si>
  <si>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</si>
  <si>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</si>
  <si>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</si>
  <si>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</si>
  <si>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</si>
  <si>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</si>
  <si>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</si>
  <si>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</si>
  <si>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</si>
  <si>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</si>
  <si>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</si>
  <si>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</si>
  <si>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</si>
  <si>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</si>
  <si>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</si>
  <si>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</si>
  <si>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</si>
  <si>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</si>
  <si>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</si>
  <si>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</si>
  <si>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</si>
  <si>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</si>
  <si>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</si>
  <si>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</si>
  <si>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</si>
  <si>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</si>
  <si>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</si>
  <si>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</si>
  <si>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</si>
  <si>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</si>
  <si>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</si>
  <si>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</si>
  <si>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</si>
  <si>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</si>
  <si>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</si>
  <si>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</si>
  <si>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</si>
  <si>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</si>
  <si>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</si>
  <si>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</si>
  <si>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</si>
  <si>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</si>
  <si>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</si>
  <si>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</si>
  <si>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</si>
  <si>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</si>
  <si>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</si>
  <si>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</si>
  <si>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</si>
  <si>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</si>
  <si>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</si>
  <si>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</si>
  <si>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</si>
  <si>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</si>
  <si>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</si>
  <si>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</si>
  <si>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</si>
  <si>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</si>
  <si>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</si>
  <si>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</si>
  <si>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</si>
  <si>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</si>
  <si>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</si>
  <si>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</si>
  <si>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</si>
  <si>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</si>
  <si>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</si>
  <si>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</si>
  <si>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</si>
  <si>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</si>
  <si>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</si>
  <si>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</si>
  <si>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</si>
  <si>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</si>
  <si>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</si>
  <si>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</si>
  <si>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</si>
  <si>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</si>
  <si>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</si>
  <si>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</si>
  <si>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</si>
  <si>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</si>
  <si>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</si>
  <si>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</si>
  <si>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</si>
  <si>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</si>
  <si>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</si>
  <si>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</si>
  <si>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</si>
  <si>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</si>
  <si>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</si>
  <si>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</si>
  <si>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</si>
  <si>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</si>
  <si>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</si>
  <si>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</si>
  <si>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</si>
  <si>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</si>
  <si>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</si>
  <si>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</si>
  <si>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</si>
  <si>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</si>
  <si>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</si>
  <si>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</si>
  <si>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</si>
  <si>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</si>
  <si>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</si>
  <si>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</si>
  <si>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</si>
  <si>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</si>
  <si>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</si>
  <si>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</si>
  <si>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</si>
  <si>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</si>
  <si>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</si>
  <si>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</si>
  <si>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</si>
  <si>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</si>
  <si>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</si>
  <si>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</si>
  <si>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</si>
  <si>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</si>
  <si>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</si>
  <si>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</si>
  <si>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</si>
  <si>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</si>
  <si>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</si>
  <si>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</si>
  <si>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</si>
  <si>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</si>
  <si>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</si>
  <si>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</si>
  <si>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</si>
  <si>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</si>
  <si>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</si>
  <si>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</si>
  <si>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</si>
  <si>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</si>
  <si>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</si>
  <si>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</si>
  <si>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</si>
  <si>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</si>
  <si>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</si>
  <si>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</si>
  <si>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</si>
  <si>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</si>
  <si>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</si>
  <si>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</si>
  <si>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</si>
  <si>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</si>
  <si>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</si>
  <si>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</si>
  <si>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</si>
  <si>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</si>
  <si>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</si>
  <si>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</si>
  <si>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</si>
  <si>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</si>
  <si>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</si>
  <si>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</si>
  <si>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</si>
  <si>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</si>
  <si>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</si>
  <si>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</si>
  <si>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</si>
  <si>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</si>
  <si>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</si>
  <si>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</si>
  <si>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</si>
  <si>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</si>
  <si>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</si>
  <si>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</si>
  <si>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</si>
  <si>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</si>
  <si>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</si>
  <si>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</si>
  <si>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</si>
  <si>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</si>
  <si>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</si>
  <si>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</si>
  <si>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</si>
  <si>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</si>
  <si>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</si>
  <si>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</si>
  <si>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</si>
  <si>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</si>
  <si>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</si>
  <si>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</si>
  <si>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</si>
  <si>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</si>
  <si>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</si>
  <si>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</si>
  <si>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</si>
  <si>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</si>
  <si>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</si>
  <si>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</si>
  <si>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</si>
  <si>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</si>
  <si>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</si>
  <si>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</si>
  <si>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</si>
  <si>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</si>
  <si>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</si>
  <si>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</si>
  <si>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</si>
  <si>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</si>
  <si>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</si>
  <si>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</si>
  <si>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</si>
  <si>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</si>
  <si>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</si>
  <si>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</si>
  <si>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</si>
  <si>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</si>
  <si>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</si>
  <si>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</si>
  <si>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</si>
  <si>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</si>
  <si>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</si>
  <si>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</si>
  <si>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</si>
  <si>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</si>
  <si>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</si>
  <si>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</si>
  <si>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</si>
  <si>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</si>
  <si>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</si>
  <si>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</si>
  <si>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</si>
  <si>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</si>
  <si>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</si>
  <si>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</si>
  <si>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</si>
  <si>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</si>
  <si>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</si>
  <si>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</si>
  <si>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</si>
  <si>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</si>
  <si>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</si>
  <si>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</si>
  <si>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</si>
  <si>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</si>
  <si>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</si>
  <si>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</si>
  <si>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</si>
  <si>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</si>
  <si>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</si>
  <si>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</si>
  <si>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</si>
  <si>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</si>
  <si>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</si>
  <si>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</si>
  <si>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</si>
  <si>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</si>
  <si>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</si>
  <si>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</si>
  <si>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</si>
  <si>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</si>
  <si>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</si>
  <si>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</si>
  <si>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</si>
  <si>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</si>
  <si>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</si>
  <si>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</si>
  <si>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</si>
  <si>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</si>
  <si>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</si>
  <si>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</si>
  <si>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</si>
  <si>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</si>
  <si>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</si>
  <si>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</si>
  <si>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</si>
  <si>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</si>
  <si>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</si>
  <si>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</si>
  <si>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</si>
  <si>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</si>
  <si>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</si>
  <si>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</si>
  <si>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</si>
  <si>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</si>
  <si>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</si>
  <si>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</si>
  <si>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</si>
  <si>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</si>
  <si>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</si>
  <si>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</si>
  <si>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</si>
  <si>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</si>
  <si>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</si>
  <si>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</si>
  <si>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</si>
  <si>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</si>
  <si>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</si>
  <si>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</si>
  <si>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</si>
  <si>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</si>
  <si>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</si>
  <si>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</si>
  <si>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</si>
  <si>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</si>
  <si>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</si>
  <si>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</si>
  <si>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</si>
  <si>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</si>
  <si>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</si>
  <si>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</si>
  <si>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</si>
  <si>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</si>
  <si>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</si>
  <si>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</si>
  <si>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</si>
  <si>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</si>
  <si>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</si>
  <si>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</si>
  <si>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</si>
  <si>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</si>
  <si>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</si>
  <si>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</si>
  <si>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</si>
  <si>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</si>
  <si>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</si>
  <si>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</si>
  <si>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</si>
  <si>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</si>
  <si>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</si>
  <si>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</si>
  <si>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</si>
  <si>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</si>
  <si>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</si>
  <si>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</si>
  <si>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</si>
  <si>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</si>
  <si>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</si>
  <si>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</si>
  <si>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</si>
  <si>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</si>
  <si>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</si>
  <si>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</si>
  <si>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</si>
  <si>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</si>
  <si>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</si>
  <si>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</si>
  <si>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</si>
  <si>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</si>
  <si>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</si>
  <si>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</si>
  <si>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</si>
  <si>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</si>
  <si>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</si>
  <si>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</si>
  <si>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</si>
  <si>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</si>
  <si>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</si>
  <si>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</si>
  <si>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</si>
  <si>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</si>
  <si>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</si>
  <si>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</si>
  <si>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</si>
  <si>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</si>
  <si>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</si>
  <si>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</si>
  <si>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</si>
  <si>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</si>
  <si>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</si>
  <si>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</si>
  <si>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</si>
  <si>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</si>
  <si>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</si>
  <si>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</si>
  <si>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</si>
  <si>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</si>
  <si>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</si>
  <si>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</si>
  <si>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</si>
  <si>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</si>
  <si>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</si>
  <si>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</si>
  <si>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</si>
  <si>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</si>
  <si>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</si>
  <si>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</si>
  <si>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</si>
  <si>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</si>
  <si>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</si>
  <si>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</si>
  <si>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</si>
  <si>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</si>
  <si>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</si>
  <si>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</si>
  <si>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</si>
  <si>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</si>
  <si>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</si>
  <si>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</si>
  <si>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</si>
  <si>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</si>
  <si>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</si>
  <si>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</si>
  <si>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</si>
  <si>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</si>
  <si>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</si>
  <si>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</si>
  <si>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</si>
  <si>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</si>
  <si>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</si>
  <si>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</si>
  <si>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</si>
  <si>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</si>
  <si>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</si>
  <si>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</si>
  <si>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</si>
  <si>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</si>
  <si>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</si>
  <si>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</si>
  <si>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</si>
  <si>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</si>
  <si>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</si>
  <si>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</si>
  <si>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</si>
  <si>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</si>
  <si>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</si>
  <si>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</si>
  <si>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</si>
  <si>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</si>
  <si>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</si>
  <si>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</si>
  <si>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</si>
  <si>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</si>
  <si>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</si>
  <si>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</si>
  <si>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</si>
  <si>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</si>
  <si>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</si>
  <si>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</si>
  <si>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</si>
  <si>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</si>
  <si>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</si>
  <si>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</si>
  <si>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</si>
  <si>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</si>
  <si>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</si>
  <si>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</si>
  <si>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</si>
  <si>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</si>
  <si>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</si>
  <si>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</si>
  <si>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</si>
  <si>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</si>
  <si>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</si>
  <si>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</si>
  <si>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</si>
  <si>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</si>
  <si>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</si>
  <si>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</si>
  <si>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</si>
  <si>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</si>
  <si>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</si>
  <si>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</si>
  <si>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</si>
  <si>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</si>
  <si>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</si>
  <si>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</si>
  <si>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</si>
  <si>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</si>
  <si>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</si>
  <si>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</si>
  <si>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</si>
  <si>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</si>
  <si>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</si>
  <si>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</si>
  <si>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</si>
  <si>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</si>
  <si>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</si>
  <si>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</si>
  <si>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</si>
  <si>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</si>
  <si>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</si>
  <si>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</si>
  <si>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</si>
  <si>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</si>
  <si>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</si>
  <si>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</si>
  <si>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</si>
  <si>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</si>
  <si>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</si>
  <si>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</si>
  <si>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</si>
  <si>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</si>
  <si>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</si>
  <si>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</si>
  <si>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</si>
  <si>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</si>
  <si>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</si>
  <si>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</si>
  <si>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</si>
  <si>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</si>
  <si>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</si>
  <si>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</si>
  <si>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</si>
  <si>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</si>
  <si>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</si>
  <si>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</si>
  <si>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</si>
  <si>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</si>
  <si>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</si>
  <si>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</si>
  <si>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</si>
  <si>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</si>
  <si>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</si>
  <si>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</si>
  <si>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</si>
  <si>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</si>
  <si>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</si>
  <si>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</si>
  <si>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</si>
  <si>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</si>
  <si>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</si>
  <si>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</si>
  <si>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</si>
  <si>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</si>
  <si>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</si>
  <si>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</si>
  <si>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</si>
  <si>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</si>
  <si>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</si>
  <si>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</si>
  <si>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</si>
  <si>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</si>
  <si>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</si>
  <si>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</si>
  <si>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</si>
  <si>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</si>
  <si>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</si>
  <si>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</si>
  <si>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</si>
  <si>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</si>
  <si>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</si>
  <si>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</si>
  <si>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</si>
  <si>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</si>
  <si>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</si>
  <si>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</si>
  <si>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</si>
  <si>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</si>
  <si>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</si>
  <si>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</si>
  <si>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</si>
  <si>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</si>
  <si>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</si>
  <si>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</si>
  <si>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</si>
  <si>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</si>
  <si>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</si>
  <si>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</si>
  <si>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</si>
  <si>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</si>
  <si>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</si>
  <si>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</si>
  <si>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</si>
  <si>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</si>
  <si>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</si>
  <si>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</si>
  <si>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</si>
  <si>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</si>
  <si>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</si>
  <si>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</si>
  <si>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</si>
  <si>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</si>
  <si>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</si>
  <si>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</si>
  <si>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</si>
  <si>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</si>
  <si>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</si>
  <si>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</si>
  <si>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</si>
  <si>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</si>
  <si>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</si>
  <si>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</si>
  <si>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</si>
  <si>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</si>
  <si>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</si>
  <si>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</si>
  <si>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</si>
  <si>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</si>
  <si>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</si>
  <si>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</si>
  <si>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</si>
  <si>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</si>
  <si>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</si>
  <si>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</si>
  <si>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</si>
  <si>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</si>
  <si>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</si>
  <si>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</si>
  <si>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</si>
  <si>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</si>
  <si>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</si>
  <si>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</si>
  <si>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</si>
  <si>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</si>
  <si>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</si>
  <si>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</si>
  <si>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</si>
  <si>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</si>
  <si>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</si>
  <si>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</si>
  <si>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</si>
  <si>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</si>
  <si>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</si>
  <si>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</si>
  <si>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</si>
  <si>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</si>
  <si>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</si>
  <si>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</si>
  <si>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</si>
  <si>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</si>
  <si>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</si>
  <si>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</si>
  <si>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</si>
  <si>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</si>
  <si>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</si>
  <si>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</si>
  <si>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</si>
  <si>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</si>
  <si>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</si>
  <si>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</si>
  <si>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</si>
  <si>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</si>
  <si>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</si>
  <si>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</si>
  <si>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</si>
  <si>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</si>
  <si>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</si>
  <si>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</si>
  <si>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</si>
  <si>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</si>
  <si>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</si>
  <si>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</si>
  <si>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</si>
  <si>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</si>
  <si>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</si>
  <si>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</si>
  <si>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</si>
  <si>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</si>
  <si>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</si>
  <si>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</si>
  <si>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</si>
  <si>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</si>
  <si>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</si>
  <si>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</si>
  <si>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</si>
  <si>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</si>
  <si>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</si>
  <si>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</si>
  <si>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</si>
  <si>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</si>
  <si>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</si>
  <si>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</si>
  <si>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</si>
  <si>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</si>
  <si>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</si>
  <si>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</si>
  <si>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</si>
  <si>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</si>
  <si>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</si>
  <si>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</si>
  <si>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</si>
  <si>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</si>
  <si>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</si>
  <si>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</si>
  <si>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</si>
  <si>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</si>
  <si>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</si>
  <si>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</si>
  <si>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</si>
  <si>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</si>
  <si>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</si>
  <si>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</si>
  <si>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</si>
  <si>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</si>
  <si>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</si>
  <si>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</si>
  <si>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</si>
  <si>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</si>
  <si>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</si>
  <si>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</si>
  <si>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</si>
  <si>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</si>
  <si>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</si>
  <si>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</si>
  <si>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</si>
  <si>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</si>
  <si>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</si>
  <si>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</si>
  <si>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</si>
  <si>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</si>
  <si>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</si>
  <si>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</si>
  <si>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</si>
  <si>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</si>
  <si>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</si>
  <si>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</si>
  <si>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</si>
  <si>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</si>
  <si>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</si>
  <si>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</si>
  <si>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</si>
  <si>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</si>
  <si>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</si>
  <si>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</si>
  <si>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</si>
  <si>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</si>
  <si>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</si>
  <si>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</si>
  <si>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</si>
  <si>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</si>
  <si>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</si>
  <si>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</si>
  <si>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</si>
  <si>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</si>
  <si>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</si>
  <si>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</si>
  <si>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</si>
  <si>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</si>
  <si>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</si>
  <si>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</si>
  <si>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</si>
  <si>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</si>
  <si>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</si>
  <si>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</si>
  <si>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</si>
  <si>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</si>
  <si>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</si>
  <si>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</si>
  <si>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</si>
  <si>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</si>
  <si>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</si>
  <si>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</si>
  <si>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</si>
  <si>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</si>
  <si>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</si>
  <si>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</si>
  <si>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</si>
  <si>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</si>
  <si>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</si>
  <si>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</si>
  <si>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</si>
  <si>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</si>
  <si>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</si>
  <si>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</si>
  <si>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</si>
  <si>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</si>
  <si>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</si>
  <si>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</si>
  <si>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</si>
  <si>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</si>
  <si>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</si>
  <si>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</si>
  <si>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</si>
  <si>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</si>
  <si>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</si>
  <si>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</si>
  <si>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</si>
  <si>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</si>
  <si>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</si>
  <si>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</si>
  <si>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</si>
  <si>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</si>
  <si>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</si>
  <si>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</si>
  <si>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</si>
  <si>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</si>
  <si>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</si>
  <si>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</si>
  <si>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</si>
  <si>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</si>
  <si>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</si>
  <si>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</si>
  <si>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</si>
  <si>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</si>
  <si>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</si>
  <si>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</si>
  <si>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</si>
  <si>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</si>
  <si>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</si>
  <si>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</si>
  <si>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</si>
  <si>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</si>
  <si>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</si>
  <si>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</si>
  <si>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</si>
  <si>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</si>
  <si>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</si>
  <si>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</si>
  <si>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</si>
  <si>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</si>
  <si>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</si>
  <si>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</si>
  <si>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</si>
  <si>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</si>
  <si>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</si>
  <si>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</si>
  <si>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</si>
  <si>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</si>
  <si>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</si>
  <si>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</si>
  <si>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</si>
  <si>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</si>
  <si>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</si>
  <si>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</si>
  <si>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</si>
  <si>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</si>
  <si>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</si>
  <si>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</si>
  <si>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</si>
  <si>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</si>
  <si>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</si>
  <si>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</si>
  <si>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</si>
  <si>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</si>
  <si>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</si>
  <si>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</si>
  <si>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</si>
  <si>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</si>
  <si>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</si>
  <si>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</si>
  <si>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</si>
  <si>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</si>
  <si>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</si>
  <si>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</si>
  <si>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</si>
  <si>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</si>
  <si>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</si>
  <si>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</si>
  <si>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</si>
  <si>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</si>
  <si>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</si>
  <si>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</si>
  <si>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</si>
  <si>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</si>
  <si>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</si>
  <si>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</si>
  <si>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</si>
  <si>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</si>
  <si>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</si>
  <si>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</si>
  <si>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</si>
  <si>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</si>
  <si>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</si>
  <si>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</si>
  <si>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</si>
  <si>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</si>
  <si>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</si>
  <si>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</si>
  <si>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</si>
  <si>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</si>
  <si>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</si>
  <si>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</si>
  <si>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</si>
  <si>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</si>
  <si>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</si>
  <si>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</si>
  <si>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</si>
  <si>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</si>
  <si>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</si>
  <si>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</si>
  <si>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</si>
  <si>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</si>
  <si>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</si>
  <si>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</si>
  <si>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</si>
  <si>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</si>
  <si>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</si>
  <si>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</si>
  <si>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</si>
  <si>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</si>
  <si>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</si>
  <si>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</si>
  <si>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</si>
  <si>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</si>
  <si>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</si>
  <si>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</si>
  <si>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</si>
  <si>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</si>
  <si>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</si>
  <si>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</si>
  <si>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</si>
  <si>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</si>
  <si>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</si>
  <si>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</si>
  <si>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</si>
  <si>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</si>
  <si>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</si>
  <si>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</si>
  <si>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</si>
  <si>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</si>
  <si>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</si>
  <si>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</si>
  <si>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</si>
  <si>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</si>
  <si>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</si>
  <si>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</si>
  <si>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</si>
  <si>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</si>
  <si>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</si>
  <si>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</si>
  <si>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</si>
  <si>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</si>
  <si>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</si>
  <si>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</si>
  <si>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</si>
  <si>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</si>
  <si>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</si>
  <si>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</si>
  <si>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</si>
  <si>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</si>
  <si>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</si>
  <si>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</si>
  <si>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</si>
  <si>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</si>
  <si>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</si>
  <si>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</si>
  <si>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</si>
  <si>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</si>
  <si>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</si>
  <si>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</si>
  <si>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</si>
  <si>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</si>
  <si>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</si>
  <si>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</si>
  <si>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</si>
  <si>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</si>
  <si>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</si>
  <si>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</si>
  <si>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</si>
  <si>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</si>
  <si>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</si>
  <si>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</si>
  <si>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</si>
  <si>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</si>
  <si>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</si>
  <si>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</si>
  <si>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</si>
  <si>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</si>
  <si>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</si>
  <si>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</si>
  <si>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</si>
  <si>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</si>
  <si>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</si>
  <si>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</si>
  <si>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</si>
  <si>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</si>
  <si>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</si>
  <si>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</si>
  <si>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</si>
  <si>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</si>
  <si>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</si>
  <si>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</si>
  <si>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</si>
  <si>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</si>
  <si>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</si>
  <si>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</si>
  <si>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</si>
  <si>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</si>
  <si>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</si>
  <si>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</si>
  <si>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</si>
  <si>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</si>
  <si>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</si>
  <si>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</si>
  <si>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</si>
  <si>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</si>
  <si>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</si>
  <si>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</si>
  <si>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</si>
  <si>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</si>
  <si>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</si>
  <si>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</si>
  <si>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</si>
  <si>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</si>
  <si>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</si>
  <si>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</si>
  <si>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</si>
  <si>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</si>
  <si>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</si>
  <si>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</si>
  <si>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</si>
  <si>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</si>
  <si>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</si>
  <si>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</si>
  <si>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</si>
  <si>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</si>
  <si>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</si>
  <si>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</si>
  <si>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</si>
  <si>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</si>
  <si>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</si>
  <si>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</si>
  <si>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</si>
  <si>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</si>
  <si>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</si>
  <si>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</si>
  <si>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</si>
  <si>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</si>
  <si>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</si>
  <si>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</si>
  <si>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</si>
  <si>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</si>
  <si>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</si>
  <si>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</si>
  <si>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</si>
  <si>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</si>
  <si>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</si>
  <si>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</si>
  <si>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</si>
  <si>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</si>
  <si>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</si>
  <si>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</si>
  <si>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</si>
  <si>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</si>
  <si>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</si>
  <si>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</si>
  <si>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</si>
  <si>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</si>
  <si>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</si>
  <si>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</si>
  <si>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</si>
  <si>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</si>
  <si>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</si>
  <si>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</si>
  <si>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</si>
  <si>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</si>
  <si>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</si>
  <si>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</si>
  <si>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</si>
  <si>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</si>
  <si>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</si>
  <si>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</si>
  <si>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</si>
  <si>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</si>
  <si>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</si>
  <si>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</si>
  <si>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</si>
  <si>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</si>
  <si>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</si>
  <si>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</si>
  <si>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</si>
  <si>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</si>
  <si>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</si>
  <si>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</si>
  <si>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</si>
  <si>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</si>
  <si>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</si>
  <si>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</si>
  <si>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</si>
  <si>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</si>
  <si>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</si>
  <si>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</si>
  <si>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</si>
  <si>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</si>
  <si>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</si>
  <si>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</si>
  <si>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</si>
  <si>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</si>
  <si>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</si>
  <si>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</si>
  <si>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</si>
  <si>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</si>
  <si>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</si>
  <si>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</si>
  <si>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</si>
  <si>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</si>
  <si>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</si>
  <si>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</si>
  <si>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</si>
  <si>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</si>
  <si>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</si>
  <si>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</si>
  <si>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</si>
  <si>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</si>
  <si>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</si>
  <si>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</si>
  <si>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</si>
  <si>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</si>
  <si>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</si>
  <si>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</si>
  <si>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</si>
  <si>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</si>
  <si>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</si>
  <si>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</si>
  <si>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</si>
  <si>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</si>
  <si>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</si>
  <si>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</si>
  <si>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</si>
  <si>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</si>
  <si>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</si>
  <si>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</si>
  <si>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</si>
  <si>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</si>
  <si>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</si>
  <si>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</si>
  <si>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</si>
  <si>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</si>
  <si>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</si>
  <si>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</si>
  <si>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</si>
  <si>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</si>
  <si>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</si>
  <si>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</si>
  <si>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</si>
  <si>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</si>
  <si>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</si>
  <si>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</si>
  <si>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</si>
  <si>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</si>
  <si>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</si>
  <si>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</si>
  <si>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</si>
  <si>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</si>
  <si>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</si>
  <si>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</si>
  <si>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</si>
  <si>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</si>
  <si>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</si>
  <si>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</si>
  <si>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</si>
  <si>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</si>
  <si>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</si>
  <si>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</si>
  <si>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</si>
  <si>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</si>
  <si>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</si>
  <si>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</si>
  <si>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</si>
  <si>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</si>
  <si>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</si>
  <si>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</si>
  <si>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</si>
  <si>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</si>
  <si>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</si>
  <si>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</si>
  <si>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</si>
  <si>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</si>
  <si>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</si>
  <si>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</si>
  <si>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</si>
  <si>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</si>
  <si>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</si>
  <si>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</si>
  <si>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</si>
  <si>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</si>
  <si>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</si>
  <si>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</si>
  <si>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</si>
  <si>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</si>
  <si>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</si>
  <si>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</si>
  <si>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</si>
  <si>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</si>
  <si>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</si>
  <si>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</si>
  <si>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</si>
  <si>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</si>
  <si>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</si>
  <si>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</si>
  <si>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</si>
  <si>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</si>
  <si>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</si>
  <si>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</si>
  <si>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</si>
  <si>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</si>
  <si>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</si>
  <si>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</si>
  <si>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</si>
  <si>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</si>
  <si>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</si>
  <si>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</si>
  <si>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</si>
  <si>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</si>
  <si>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</si>
  <si>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</si>
  <si>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</si>
  <si>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</si>
  <si>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</si>
  <si>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</si>
  <si>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</si>
  <si>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</si>
  <si>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</si>
  <si>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</si>
  <si>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</si>
  <si>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</si>
  <si>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</si>
  <si>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</si>
  <si>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</si>
  <si>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</si>
  <si>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</si>
  <si>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</si>
  <si>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</si>
  <si>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</si>
  <si>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</si>
  <si>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</si>
  <si>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</si>
  <si>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</si>
  <si>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</si>
  <si>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</si>
  <si>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</si>
  <si>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</si>
  <si>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</si>
  <si>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</si>
  <si>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</si>
  <si>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</si>
  <si>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</si>
  <si>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</si>
  <si>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</si>
  <si>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</si>
  <si>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</si>
  <si>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</si>
  <si>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</si>
  <si>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</si>
  <si>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</si>
  <si>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</si>
  <si>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</si>
  <si>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</si>
  <si>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</si>
  <si>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</si>
  <si>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</si>
  <si>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</si>
  <si>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</si>
  <si>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</si>
  <si>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</si>
  <si>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</si>
  <si>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</si>
  <si>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</si>
  <si>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</si>
  <si>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</si>
  <si>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</si>
  <si>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</si>
  <si>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</si>
  <si>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</si>
  <si>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</si>
  <si>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</si>
  <si>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</si>
  <si>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</si>
  <si>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</si>
  <si>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</si>
  <si>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</si>
  <si>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</si>
  <si>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</si>
  <si>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</si>
  <si>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</si>
  <si>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</si>
  <si>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</si>
  <si>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</si>
  <si>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</si>
  <si>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</si>
  <si>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</si>
  <si>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</si>
  <si>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</si>
  <si>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</si>
  <si>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</si>
  <si>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</si>
  <si>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</si>
  <si>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</si>
  <si>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</si>
  <si>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</si>
  <si>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</si>
  <si>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</si>
  <si>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</si>
  <si>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</si>
  <si>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</si>
  <si>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</si>
  <si>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</si>
  <si>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</si>
  <si>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</si>
  <si>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</si>
  <si>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</si>
  <si>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</si>
  <si>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</si>
  <si>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</si>
  <si>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</si>
  <si>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</si>
  <si>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</si>
  <si>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</si>
  <si>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</si>
  <si>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</si>
  <si>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</si>
  <si>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</si>
  <si>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</si>
  <si>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</si>
  <si>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</si>
  <si>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</si>
  <si>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</si>
  <si>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</si>
  <si>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</si>
  <si>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</si>
  <si>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</si>
  <si>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</si>
  <si>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</si>
  <si>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</si>
  <si>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</si>
  <si>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</si>
  <si>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</si>
  <si>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</si>
  <si>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</si>
  <si>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</si>
  <si>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</si>
  <si>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</si>
  <si>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</si>
  <si>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</si>
  <si>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</si>
  <si>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</si>
  <si>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</si>
  <si>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</si>
  <si>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</si>
  <si>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</si>
  <si>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</si>
  <si>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</si>
  <si>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</si>
  <si>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</si>
  <si>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</si>
  <si>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</si>
  <si>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</si>
  <si>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</si>
  <si>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</si>
  <si>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</si>
  <si>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</si>
  <si>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</si>
  <si>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</si>
  <si>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</si>
  <si>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</si>
  <si>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</si>
  <si>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</si>
  <si>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</si>
  <si>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</si>
  <si>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</si>
  <si>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</si>
  <si>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</si>
  <si>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</si>
  <si>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</si>
  <si>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</si>
  <si>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</si>
  <si>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</si>
  <si>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</si>
  <si>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</si>
  <si>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</si>
  <si>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</si>
  <si>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</si>
  <si>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</si>
  <si>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</si>
  <si>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</si>
  <si>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</si>
  <si>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</si>
  <si>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</si>
  <si>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</si>
  <si>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</si>
  <si>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</si>
  <si>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</si>
  <si>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</si>
  <si>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</si>
  <si>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</si>
  <si>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</si>
  <si>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</si>
  <si>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</si>
  <si>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</si>
  <si>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</si>
  <si>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</si>
  <si>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</si>
  <si>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</si>
  <si>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</si>
  <si>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</si>
  <si>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</si>
  <si>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</si>
  <si>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</si>
  <si>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</si>
  <si>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</si>
  <si>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</si>
  <si>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</si>
  <si>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</si>
  <si>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</si>
  <si>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</si>
  <si>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</si>
  <si>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</si>
  <si>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</si>
  <si>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</si>
  <si>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</si>
  <si>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</si>
  <si>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</si>
  <si>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</si>
  <si>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</si>
  <si>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</si>
  <si>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</si>
  <si>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</si>
  <si>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</si>
  <si>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</si>
  <si>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</si>
  <si>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</si>
  <si>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</si>
  <si>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</si>
  <si>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</si>
  <si>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</si>
  <si>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</si>
  <si>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</si>
  <si>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</si>
  <si>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</si>
  <si>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</si>
  <si>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</si>
  <si>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</si>
  <si>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</si>
  <si>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</si>
  <si>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</si>
  <si>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</si>
  <si>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</si>
  <si>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</si>
  <si>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</si>
  <si>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</si>
  <si>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</si>
  <si>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</si>
  <si>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</si>
  <si>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</si>
  <si>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</si>
  <si>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</si>
  <si>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</si>
  <si>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</si>
  <si>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</si>
  <si>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</si>
  <si>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</si>
  <si>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</si>
  <si>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</si>
  <si>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</si>
  <si>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</si>
  <si>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</si>
  <si>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</si>
  <si>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</si>
  <si>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</si>
  <si>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</si>
  <si>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</si>
  <si>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</si>
  <si>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</si>
  <si>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</si>
  <si>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</si>
  <si>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</si>
  <si>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</si>
  <si>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</si>
  <si>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</si>
  <si>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</si>
  <si>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</si>
  <si>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</si>
  <si>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</si>
  <si>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</si>
  <si>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</si>
  <si>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</si>
  <si>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</si>
  <si>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</si>
  <si>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</si>
  <si>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</si>
  <si>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</si>
  <si>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</si>
  <si>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</si>
  <si>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</si>
  <si>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</si>
  <si>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</si>
  <si>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</si>
  <si>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</si>
  <si>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</si>
  <si>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</si>
  <si>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</si>
  <si>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</si>
  <si>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</si>
  <si>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</si>
  <si>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</si>
  <si>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</si>
  <si>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</si>
  <si>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</si>
  <si>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</si>
  <si>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</si>
  <si>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</si>
  <si>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</si>
  <si>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</si>
  <si>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</si>
  <si>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</si>
  <si>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</si>
  <si>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</si>
  <si>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</si>
  <si>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</si>
  <si>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</si>
  <si>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</si>
  <si>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</si>
  <si>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</si>
  <si>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</si>
  <si>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</si>
  <si>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</si>
  <si>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</si>
  <si>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</si>
  <si>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</si>
  <si>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</si>
  <si>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</si>
  <si>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</si>
  <si>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</si>
  <si>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</si>
  <si>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</si>
  <si>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</si>
  <si>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</si>
  <si>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</si>
  <si>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</si>
  <si>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</si>
  <si>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</si>
  <si>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</si>
  <si>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</si>
  <si>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</si>
  <si>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</si>
  <si>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</si>
  <si>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</si>
  <si>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</si>
  <si>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</si>
  <si>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</si>
  <si>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</si>
  <si>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</si>
  <si>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</si>
  <si>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</si>
  <si>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</si>
  <si>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</si>
  <si>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</si>
  <si>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</si>
  <si>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</si>
  <si>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</si>
  <si>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</si>
  <si>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</si>
  <si>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</si>
  <si>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</si>
  <si>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</si>
  <si>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</si>
  <si>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</si>
  <si>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</si>
  <si>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</si>
  <si>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</si>
  <si>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</si>
  <si>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</si>
  <si>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</si>
  <si>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</si>
  <si>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</si>
  <si>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</si>
  <si>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</si>
  <si>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</si>
  <si>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</si>
  <si>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</si>
  <si>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</si>
  <si>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</si>
  <si>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</si>
  <si>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</si>
  <si>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</si>
  <si>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</si>
  <si>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</si>
  <si>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</si>
  <si>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</si>
  <si>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</si>
  <si>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</si>
  <si>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</si>
  <si>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</si>
  <si>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</si>
  <si>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</si>
  <si>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</si>
  <si>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</si>
  <si>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</si>
  <si>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</si>
  <si>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</si>
  <si>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</si>
  <si>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</si>
  <si>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</si>
  <si>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</si>
  <si>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</si>
  <si>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</si>
  <si>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</si>
  <si>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</si>
  <si>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</si>
  <si>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</si>
  <si>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</si>
  <si>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</si>
  <si>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</si>
  <si>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</si>
  <si>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</si>
  <si>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</si>
  <si>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</si>
  <si>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</si>
  <si>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</si>
  <si>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</si>
  <si>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</si>
  <si>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</si>
  <si>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</si>
  <si>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</si>
  <si>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</si>
  <si>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</si>
  <si>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</si>
  <si>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</si>
  <si>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</si>
  <si>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</si>
  <si>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</si>
  <si>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</si>
  <si>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</si>
  <si>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</si>
  <si>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</si>
  <si>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</si>
  <si>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</si>
  <si>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</si>
  <si>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</si>
  <si>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</si>
  <si>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</si>
  <si>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</si>
  <si>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</si>
  <si>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</si>
  <si>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</si>
  <si>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</si>
  <si>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</si>
  <si>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</si>
  <si>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</si>
  <si>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</si>
  <si>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</si>
  <si>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</si>
  <si>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</si>
  <si>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</si>
  <si>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</si>
  <si>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</si>
  <si>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</si>
  <si>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</si>
  <si>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</si>
  <si>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</si>
  <si>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</si>
  <si>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</si>
  <si>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</si>
  <si>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</si>
  <si>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</si>
  <si>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</si>
  <si>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</si>
  <si>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</si>
  <si>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</si>
  <si>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</si>
  <si>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</si>
  <si>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</si>
  <si>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</si>
  <si>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</si>
  <si>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</si>
  <si>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</si>
  <si>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</si>
  <si>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</si>
  <si>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</si>
  <si>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</si>
  <si>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</si>
  <si>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</si>
  <si>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</si>
  <si>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</si>
  <si>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</si>
  <si>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</si>
  <si>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</si>
  <si>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</si>
  <si>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</si>
  <si>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</si>
  <si>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</si>
  <si>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</si>
  <si>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</si>
  <si>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</si>
  <si>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</si>
  <si>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</si>
  <si>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</si>
  <si>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</si>
  <si>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</si>
  <si>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</si>
  <si>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</si>
  <si>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</si>
  <si>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</si>
  <si>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</si>
  <si>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</si>
  <si>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</si>
  <si>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</si>
  <si>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</si>
  <si>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</si>
  <si>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</si>
  <si>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</si>
  <si>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</si>
  <si>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</si>
  <si>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</si>
  <si>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</si>
  <si>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</si>
  <si>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</si>
  <si>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</si>
  <si>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</si>
  <si>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</si>
  <si>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</si>
  <si>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</si>
  <si>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</si>
  <si>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</si>
  <si>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</si>
  <si>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</si>
  <si>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</si>
  <si>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</si>
  <si>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</si>
  <si>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</si>
  <si>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</si>
  <si>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</si>
  <si>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</si>
  <si>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</si>
  <si>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</si>
  <si>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</si>
  <si>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</si>
  <si>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</si>
  <si>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</si>
  <si>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</si>
  <si>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</si>
  <si>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</si>
  <si>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</si>
  <si>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</si>
  <si>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</si>
  <si>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</si>
  <si>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</si>
  <si>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</si>
  <si>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</si>
  <si>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</si>
  <si>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</si>
  <si>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</si>
  <si>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</si>
  <si>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</si>
  <si>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</si>
  <si>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</si>
  <si>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</si>
  <si>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</si>
  <si>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</si>
  <si>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</si>
  <si>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</si>
  <si>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</si>
  <si>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</si>
  <si>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</si>
  <si>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</si>
  <si>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</si>
  <si>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</si>
  <si>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</si>
  <si>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</si>
  <si>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</si>
  <si>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</si>
  <si>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</si>
  <si>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</si>
  <si>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</si>
  <si>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</si>
  <si>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</si>
  <si>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</si>
  <si>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</si>
  <si>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</si>
  <si>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</si>
  <si>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</si>
  <si>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</si>
  <si>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</si>
  <si>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</si>
  <si>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</si>
  <si>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</si>
  <si>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</si>
  <si>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</si>
  <si>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</si>
  <si>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</si>
  <si>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</si>
  <si>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</si>
  <si>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</si>
  <si>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</si>
  <si>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</si>
  <si>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</si>
  <si>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</si>
  <si>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</si>
  <si>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</si>
  <si>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</si>
  <si>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</si>
  <si>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</si>
  <si>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</si>
  <si>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</si>
  <si>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</si>
  <si>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</si>
  <si>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</si>
  <si>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</si>
  <si>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</si>
  <si>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</si>
  <si>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</si>
  <si>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</si>
  <si>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</si>
  <si>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</si>
  <si>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</si>
  <si>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</si>
  <si>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</si>
  <si>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</si>
  <si>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</si>
  <si>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</si>
  <si>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</si>
  <si>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</si>
  <si>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</si>
  <si>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</si>
  <si>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</si>
  <si>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</si>
  <si>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</si>
  <si>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</si>
  <si>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</si>
  <si>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</si>
  <si>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</si>
  <si>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</si>
  <si>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</si>
  <si>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</si>
  <si>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</si>
  <si>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</si>
  <si>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</si>
  <si>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</si>
  <si>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</si>
  <si>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</si>
  <si>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</si>
  <si>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</si>
  <si>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</si>
  <si>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</si>
  <si>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</si>
  <si>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</si>
  <si>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</si>
  <si>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</si>
  <si>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</si>
  <si>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</si>
  <si>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</si>
  <si>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</si>
  <si>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</si>
  <si>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</si>
  <si>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</si>
  <si>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</si>
  <si>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</si>
  <si>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</si>
  <si>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</si>
  <si>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</si>
  <si>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</si>
  <si>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</si>
  <si>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</si>
  <si>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</si>
  <si>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</si>
  <si>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</si>
  <si>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</si>
  <si>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</si>
  <si>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</si>
  <si>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</si>
  <si>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</si>
  <si>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</si>
  <si>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</si>
  <si>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</si>
  <si>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</si>
  <si>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</si>
  <si>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</si>
  <si>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</si>
  <si>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</si>
  <si>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</si>
  <si>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</si>
  <si>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</si>
  <si>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</si>
  <si>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</si>
  <si>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</si>
  <si>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</si>
  <si>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</si>
  <si>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</si>
  <si>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</si>
  <si>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</si>
  <si>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</si>
  <si>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</si>
  <si>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</si>
  <si>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</si>
  <si>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</si>
  <si>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</si>
  <si>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</si>
  <si>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</si>
  <si>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</si>
  <si>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</si>
  <si>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</si>
  <si>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</si>
  <si>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</si>
  <si>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</si>
  <si>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</si>
  <si>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</si>
  <si>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</si>
  <si>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</si>
  <si>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</si>
  <si>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</si>
  <si>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</si>
  <si>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</si>
  <si>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</si>
  <si>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</si>
  <si>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</si>
  <si>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</si>
  <si>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</si>
  <si>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</si>
  <si>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</si>
  <si>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</si>
  <si>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</si>
  <si>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</si>
  <si>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</si>
  <si>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</si>
  <si>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</si>
  <si>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</si>
  <si>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</si>
  <si>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</si>
  <si>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</si>
  <si>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</si>
  <si>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</si>
  <si>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</si>
  <si>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</si>
  <si>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</si>
  <si>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</si>
  <si>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</si>
  <si>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</si>
  <si>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</si>
  <si>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</si>
  <si>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</si>
  <si>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</si>
  <si>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</si>
  <si>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</si>
  <si>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</si>
  <si>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</si>
  <si>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</si>
  <si>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</si>
  <si>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</si>
  <si>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</si>
  <si>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</si>
  <si>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</si>
  <si>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</si>
  <si>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</si>
  <si>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</si>
  <si>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</si>
  <si>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</si>
  <si>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</si>
  <si>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</si>
  <si>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</si>
  <si>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</si>
  <si>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</si>
  <si>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</si>
  <si>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</si>
  <si>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</si>
  <si>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</si>
  <si>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</si>
  <si>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</si>
  <si>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</si>
  <si>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</si>
  <si>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</si>
  <si>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</si>
  <si>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</si>
  <si>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</si>
  <si>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</si>
  <si>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</si>
  <si>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</si>
  <si>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</si>
  <si>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</si>
  <si>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</si>
  <si>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</si>
  <si>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</si>
  <si>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</si>
  <si>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</si>
  <si>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</si>
  <si>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</si>
  <si>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</si>
  <si>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</si>
  <si>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</si>
  <si>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</si>
  <si>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</si>
  <si>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</si>
  <si>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</si>
  <si>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</si>
  <si>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</si>
  <si>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</si>
  <si>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</si>
  <si>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</si>
  <si>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</si>
  <si>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</si>
  <si>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</si>
  <si>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</si>
  <si>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</si>
  <si>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</si>
  <si>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</si>
  <si>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</si>
  <si>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</si>
  <si>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</si>
  <si>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</si>
  <si>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</si>
  <si>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</si>
  <si>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</si>
  <si>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</si>
  <si>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</si>
  <si>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</si>
  <si>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</si>
  <si>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</si>
  <si>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</si>
  <si>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</si>
  <si>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</si>
  <si>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</si>
  <si>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</si>
  <si>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</si>
  <si>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</si>
  <si>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</si>
  <si>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</si>
  <si>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</si>
  <si>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</si>
  <si>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</si>
  <si>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</si>
  <si>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</si>
  <si>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</si>
  <si>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</si>
  <si>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</si>
  <si>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</si>
  <si>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</si>
  <si>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</si>
  <si>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</si>
  <si>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</si>
  <si>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</si>
  <si>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</si>
  <si>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</si>
  <si>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</si>
  <si>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</si>
  <si>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</si>
  <si>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</si>
  <si>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</si>
  <si>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</si>
  <si>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</si>
  <si>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</si>
  <si>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</si>
  <si>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</si>
  <si>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</si>
  <si>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</si>
  <si>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</si>
  <si>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</si>
  <si>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</si>
  <si>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</si>
  <si>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</si>
  <si>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</si>
  <si>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</si>
  <si>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</si>
  <si>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</si>
  <si>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</si>
  <si>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</si>
  <si>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</si>
  <si>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</si>
  <si>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</si>
  <si>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</si>
  <si>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</si>
  <si>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</si>
  <si>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</si>
  <si>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</si>
  <si>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</si>
  <si>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</si>
  <si>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</si>
  <si>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</si>
  <si>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</si>
  <si>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</si>
  <si>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</si>
  <si>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</si>
  <si>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</si>
  <si>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</si>
  <si>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</si>
  <si>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</si>
  <si>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</si>
  <si>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</si>
  <si>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</si>
  <si>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</si>
  <si>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</si>
  <si>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</si>
  <si>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</si>
  <si>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</si>
  <si>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</si>
  <si>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</si>
  <si>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</si>
  <si>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</si>
  <si>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</si>
  <si>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</si>
  <si>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</si>
  <si>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</si>
  <si>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</si>
  <si>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</si>
  <si>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</si>
  <si>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</si>
  <si>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</si>
  <si>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</si>
  <si>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</si>
  <si>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</si>
  <si>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</si>
  <si>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</si>
  <si>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</si>
  <si>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</si>
  <si>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</si>
  <si>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</si>
  <si>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</si>
  <si>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</si>
  <si>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</si>
  <si>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</si>
  <si>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</si>
  <si>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</si>
  <si>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</si>
  <si>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</si>
  <si>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</si>
  <si>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</si>
  <si>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</si>
  <si>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</si>
  <si>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</si>
  <si>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</si>
  <si>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</si>
  <si>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</si>
  <si>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</si>
  <si>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</si>
  <si>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</si>
  <si>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</si>
  <si>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</si>
  <si>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</si>
  <si>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</si>
  <si>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</si>
  <si>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</si>
  <si>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</si>
  <si>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</si>
  <si>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</si>
  <si>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</si>
  <si>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</si>
  <si>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</si>
  <si>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</si>
  <si>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</si>
  <si>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</si>
  <si>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</si>
  <si>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</si>
  <si>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</si>
  <si>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</si>
  <si>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</si>
  <si>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</si>
  <si>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</si>
  <si>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</si>
  <si>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</si>
  <si>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</si>
  <si>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</si>
  <si>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</si>
  <si>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</si>
  <si>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</si>
  <si>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</si>
  <si>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</si>
  <si>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</si>
  <si>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</si>
  <si>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</si>
  <si>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</si>
  <si>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</si>
  <si>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</si>
  <si>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</si>
  <si>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</si>
  <si>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</si>
  <si>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</si>
  <si>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</si>
  <si>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</si>
  <si>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</si>
  <si>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</si>
  <si>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</si>
  <si>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</si>
  <si>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</si>
  <si>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</si>
  <si>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</si>
  <si>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</si>
  <si>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</si>
  <si>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</si>
  <si>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</si>
  <si>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</si>
  <si>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</si>
  <si>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</si>
  <si>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</si>
  <si>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</si>
  <si>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</si>
  <si>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</si>
  <si>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</si>
  <si>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</si>
  <si>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</si>
  <si>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</si>
  <si>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</si>
  <si>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</si>
  <si>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</si>
  <si>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</si>
  <si>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</si>
  <si>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</si>
  <si>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</si>
  <si>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</si>
  <si>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</si>
  <si>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</si>
  <si>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</si>
  <si>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</si>
  <si>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</si>
  <si>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</si>
  <si>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</si>
  <si>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</si>
  <si>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</si>
  <si>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</si>
  <si>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</si>
  <si>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</si>
  <si>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</si>
  <si>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</si>
  <si>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</si>
  <si>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</si>
  <si>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</si>
  <si>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</si>
  <si>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</si>
  <si>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</si>
  <si>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</si>
  <si>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</si>
  <si>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</si>
  <si>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</si>
  <si>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</si>
  <si>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</si>
  <si>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</si>
  <si>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</si>
  <si>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</si>
  <si>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</si>
  <si>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</si>
  <si>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</si>
  <si>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</si>
  <si>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</si>
  <si>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</si>
  <si>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</si>
  <si>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</si>
  <si>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</si>
  <si>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</si>
  <si>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</si>
  <si>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</si>
  <si>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</si>
  <si>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</si>
  <si>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</si>
  <si>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</si>
  <si>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</si>
  <si>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</si>
  <si>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</si>
  <si>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</si>
  <si>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</si>
  <si>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</si>
  <si>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</si>
  <si>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</si>
  <si>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</si>
  <si>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</si>
  <si>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</si>
  <si>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</si>
  <si>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</si>
  <si>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</si>
  <si>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</si>
  <si>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</si>
  <si>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</si>
  <si>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</si>
  <si>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</si>
  <si>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</si>
  <si>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</si>
  <si>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</si>
  <si>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</si>
  <si>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</si>
  <si>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</si>
  <si>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</si>
  <si>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</si>
  <si>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</si>
  <si>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</si>
  <si>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</si>
  <si>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</si>
  <si>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</si>
  <si>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</si>
  <si>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</si>
  <si>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</si>
  <si>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</si>
  <si>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</si>
  <si>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</si>
  <si>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</si>
  <si>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</si>
  <si>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</si>
  <si>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</si>
  <si>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</si>
  <si>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</si>
  <si>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</si>
  <si>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</si>
  <si>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</si>
  <si>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</si>
  <si>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</si>
  <si>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</si>
  <si>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</si>
  <si>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</si>
  <si>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</si>
  <si>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</si>
  <si>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</si>
  <si>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</si>
  <si>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</si>
  <si>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</si>
  <si>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</si>
  <si>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</si>
  <si>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</si>
  <si>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</si>
  <si>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</si>
  <si>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</si>
  <si>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</si>
  <si>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</si>
  <si>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</si>
  <si>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</si>
  <si>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</si>
  <si>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</si>
  <si>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</si>
  <si>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</si>
  <si>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</si>
  <si>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</si>
  <si>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</si>
  <si>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</si>
  <si>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</si>
  <si>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</si>
  <si>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</si>
  <si>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</si>
  <si>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</si>
  <si>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</si>
  <si>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</si>
  <si>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</si>
  <si>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</si>
  <si>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</si>
  <si>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</si>
  <si>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</si>
  <si>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</si>
  <si>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</si>
  <si>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</si>
  <si>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</si>
  <si>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</si>
  <si>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</si>
  <si>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</si>
  <si>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</si>
  <si>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</si>
  <si>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</si>
  <si>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</si>
  <si>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</si>
  <si>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</si>
  <si>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</si>
  <si>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</si>
  <si>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</si>
  <si>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</si>
  <si>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</si>
  <si>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</si>
  <si>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</si>
  <si>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</si>
  <si>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</si>
  <si>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</si>
  <si>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</si>
  <si>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</si>
  <si>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</si>
  <si>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</si>
  <si>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</si>
  <si>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</si>
  <si>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</si>
  <si>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</si>
  <si>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</si>
  <si>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</si>
  <si>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</si>
  <si>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</si>
  <si>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</si>
  <si>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</si>
  <si>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</si>
  <si>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</si>
  <si>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</si>
  <si>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</si>
  <si>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</si>
  <si>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</si>
  <si>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</si>
  <si>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</si>
  <si>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</si>
  <si>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</si>
  <si>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</si>
  <si>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</si>
  <si>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</si>
  <si>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</si>
  <si>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</si>
  <si>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</si>
  <si>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</si>
  <si>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</si>
  <si>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</si>
  <si>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</si>
  <si>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</si>
  <si>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</si>
  <si>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</si>
  <si>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</si>
  <si>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</si>
  <si>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</si>
  <si>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</si>
  <si>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</si>
  <si>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</si>
  <si>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</si>
  <si>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</si>
  <si>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</si>
  <si>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</si>
  <si>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</si>
  <si>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</si>
  <si>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</si>
  <si>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</si>
  <si>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</si>
  <si>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</si>
  <si>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</si>
  <si>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</si>
  <si>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</si>
  <si>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</si>
  <si>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</si>
  <si>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</si>
  <si>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</si>
  <si>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</si>
  <si>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</si>
  <si>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</si>
  <si>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</si>
  <si>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</si>
  <si>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</si>
  <si>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</si>
  <si>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</si>
  <si>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</si>
  <si>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</si>
  <si>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</si>
  <si>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</si>
  <si>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</si>
  <si>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</si>
  <si>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</si>
  <si>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</si>
  <si>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</si>
  <si>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</si>
  <si>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</si>
  <si>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</si>
  <si>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</si>
  <si>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</si>
  <si>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</si>
  <si>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</si>
  <si>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</si>
  <si>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</si>
  <si>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</si>
  <si>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</si>
  <si>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</si>
  <si>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</si>
  <si>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</si>
  <si>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</si>
  <si>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</si>
  <si>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</si>
  <si>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</si>
  <si>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</si>
  <si>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</si>
  <si>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</si>
  <si>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</si>
  <si>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</si>
  <si>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</si>
  <si>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</si>
  <si>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</si>
  <si>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</si>
  <si>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</si>
  <si>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</si>
  <si>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</si>
  <si>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</si>
  <si>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</si>
  <si>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</si>
  <si>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</si>
  <si>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</si>
  <si>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</si>
  <si>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</si>
  <si>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</si>
  <si>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</si>
  <si>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</si>
  <si>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</si>
  <si>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</si>
  <si>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</si>
  <si>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</si>
  <si>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</si>
  <si>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</si>
  <si>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</si>
  <si>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</si>
  <si>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</si>
  <si>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</si>
  <si>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</si>
  <si>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</si>
  <si>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</si>
  <si>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</si>
  <si>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</si>
  <si>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</si>
  <si>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</si>
  <si>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</si>
  <si>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</si>
  <si>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</si>
  <si>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</si>
  <si>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</si>
  <si>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</si>
  <si>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</si>
  <si>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</si>
  <si>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</si>
  <si>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</si>
  <si>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</si>
  <si>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</si>
  <si>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</si>
  <si>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</si>
  <si>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</si>
  <si>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</si>
  <si>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</si>
  <si>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</si>
  <si>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</si>
  <si>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</si>
  <si>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</si>
  <si>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</si>
  <si>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</si>
  <si>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</si>
  <si>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</si>
  <si>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</si>
  <si>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</si>
  <si>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</si>
  <si>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</si>
  <si>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</si>
  <si>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</si>
  <si>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</si>
  <si>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</si>
  <si>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</si>
  <si>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</si>
  <si>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</si>
  <si>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</si>
  <si>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</si>
  <si>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</si>
  <si>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</si>
  <si>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</si>
  <si>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</si>
  <si>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</si>
  <si>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</si>
  <si>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</si>
  <si>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</si>
  <si>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</si>
  <si>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</si>
  <si>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</si>
  <si>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</si>
  <si>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</si>
  <si>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</si>
  <si>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</si>
  <si>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</si>
  <si>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</si>
  <si>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</si>
  <si>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</si>
  <si>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</si>
  <si>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</si>
  <si>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</si>
  <si>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</si>
  <si>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</si>
  <si>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</si>
  <si>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</si>
  <si>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</si>
  <si>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</si>
  <si>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</si>
  <si>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</si>
  <si>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</si>
  <si>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</si>
  <si>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</si>
  <si>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</si>
  <si>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</si>
  <si>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</si>
  <si>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</si>
  <si>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</si>
  <si>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</si>
  <si>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</si>
  <si>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</si>
  <si>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</si>
  <si>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</si>
  <si>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</si>
  <si>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</si>
  <si>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</si>
  <si>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</si>
  <si>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</si>
  <si>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</si>
  <si>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</si>
  <si>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</si>
  <si>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</si>
  <si>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</si>
  <si>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</si>
  <si>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</si>
  <si>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</si>
  <si>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</si>
  <si>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</si>
  <si>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</si>
  <si>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</si>
  <si>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</si>
  <si>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</si>
  <si>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</si>
  <si>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</si>
  <si>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</si>
  <si>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</si>
  <si>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</si>
  <si>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</si>
  <si>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</si>
  <si>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</si>
  <si>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</si>
  <si>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</si>
  <si>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</si>
  <si>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</si>
  <si>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</si>
  <si>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</si>
  <si>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</si>
  <si>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</si>
  <si>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</si>
  <si>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</si>
  <si>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</si>
  <si>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</si>
  <si>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</si>
  <si>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</si>
  <si>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</si>
  <si>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</si>
  <si>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</si>
  <si>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</si>
  <si>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</si>
  <si>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</si>
  <si>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</si>
  <si>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</si>
  <si>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</si>
  <si>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</si>
  <si>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</si>
  <si>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</si>
  <si>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</si>
  <si>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</si>
  <si>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</si>
  <si>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</si>
  <si>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</si>
  <si>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</si>
  <si>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</si>
  <si>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</si>
  <si>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</si>
  <si>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</si>
  <si>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</si>
  <si>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</si>
  <si>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</si>
  <si>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</si>
  <si>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</si>
  <si>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</si>
  <si>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</si>
  <si>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</si>
  <si>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</si>
  <si>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</si>
  <si>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</si>
  <si>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</si>
  <si>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</si>
  <si>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</si>
  <si>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</si>
  <si>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</si>
  <si>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</si>
  <si>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</si>
  <si>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</si>
  <si>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</si>
  <si>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</si>
  <si>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</si>
  <si>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</si>
  <si>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</si>
  <si>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</si>
  <si>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</si>
  <si>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</si>
  <si>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</si>
  <si>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</si>
  <si>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</si>
  <si>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</si>
  <si>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</si>
  <si>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</si>
  <si>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</si>
  <si>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</si>
  <si>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</si>
  <si>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</si>
  <si>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</si>
  <si>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</si>
  <si>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</si>
  <si>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</si>
  <si>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</si>
  <si>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</si>
  <si>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</si>
  <si>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</si>
  <si>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</si>
  <si>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</si>
  <si>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</si>
  <si>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</si>
  <si>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</si>
  <si>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</si>
  <si>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</si>
  <si>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</si>
  <si>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</si>
  <si>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</si>
  <si>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</si>
  <si>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</si>
  <si>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</si>
  <si>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</si>
  <si>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</si>
  <si>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</si>
  <si>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</si>
  <si>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</si>
  <si>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</si>
  <si>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</si>
  <si>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</si>
  <si>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</si>
  <si>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</si>
  <si>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</si>
  <si>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</si>
  <si>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</si>
  <si>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</si>
  <si>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</si>
  <si>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</si>
  <si>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</si>
  <si>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</si>
  <si>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</si>
  <si>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</si>
  <si>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</si>
  <si>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</si>
  <si>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</si>
  <si>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</si>
  <si>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</si>
  <si>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</si>
  <si>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</si>
  <si>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</si>
  <si>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</si>
  <si>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</si>
  <si>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</si>
  <si>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</si>
  <si>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</si>
  <si>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</si>
  <si>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</si>
  <si>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</si>
  <si>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</si>
  <si>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</si>
  <si>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</si>
  <si>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</si>
  <si>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</si>
  <si>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</si>
  <si>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</si>
  <si>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</si>
  <si>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</si>
  <si>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</si>
  <si>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</si>
  <si>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</si>
  <si>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</si>
  <si>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</si>
  <si>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</si>
  <si>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</si>
  <si>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</si>
  <si>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</si>
  <si>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</si>
  <si>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</si>
  <si>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</si>
  <si>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</si>
  <si>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</si>
  <si>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</si>
  <si>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</si>
  <si>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</si>
  <si>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</si>
  <si>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</si>
  <si>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</si>
  <si>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</si>
  <si>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</si>
  <si>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</si>
  <si>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</si>
  <si>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</si>
  <si>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</si>
  <si>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</si>
  <si>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</si>
  <si>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</si>
  <si>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</si>
  <si>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</si>
  <si>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</si>
  <si>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</si>
  <si>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</si>
  <si>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</si>
  <si>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</si>
  <si>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</si>
  <si>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</si>
  <si>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</si>
  <si>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</si>
  <si>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</si>
  <si>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</si>
  <si>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</si>
  <si>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</si>
  <si>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</si>
  <si>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</si>
  <si>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</si>
  <si>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</si>
  <si>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</si>
  <si>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</si>
  <si>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</si>
  <si>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</si>
  <si>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</si>
  <si>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</si>
  <si>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</si>
  <si>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</si>
  <si>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</si>
  <si>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</si>
  <si>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</si>
  <si>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</si>
  <si>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</si>
  <si>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</si>
  <si>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</si>
  <si>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</si>
  <si>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</si>
  <si>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</si>
  <si>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</si>
  <si>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</si>
  <si>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</si>
  <si>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</si>
  <si>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</si>
  <si>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</si>
  <si>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</si>
  <si>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</si>
  <si>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</si>
  <si>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</si>
  <si>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</si>
  <si>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</si>
  <si>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</si>
  <si>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</si>
  <si>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</si>
  <si>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</si>
  <si>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</si>
  <si>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</si>
  <si>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</si>
  <si>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</si>
  <si>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</si>
  <si>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</si>
  <si>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</si>
  <si>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</si>
  <si>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</si>
  <si>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</si>
  <si>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</si>
  <si>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</si>
  <si>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</si>
  <si>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</si>
  <si>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</si>
  <si>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</si>
  <si>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</si>
  <si>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</si>
  <si>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</si>
  <si>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</si>
  <si>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</si>
  <si>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</si>
  <si>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</si>
  <si>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</si>
  <si>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</si>
  <si>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</si>
  <si>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</si>
  <si>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</si>
  <si>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</si>
  <si>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</si>
  <si>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</si>
  <si>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</si>
  <si>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</si>
  <si>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</si>
  <si>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</si>
  <si>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</si>
  <si>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</si>
  <si>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</si>
  <si>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</si>
  <si>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</si>
  <si>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</si>
  <si>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</si>
  <si>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</si>
  <si>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</si>
  <si>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</si>
  <si>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</si>
  <si>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</si>
  <si>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</si>
  <si>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</si>
  <si>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</si>
  <si>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</si>
  <si>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</si>
  <si>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</si>
  <si>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</si>
  <si>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</si>
  <si>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</si>
  <si>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</si>
  <si>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</si>
  <si>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</si>
  <si>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</si>
  <si>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</si>
  <si>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</si>
  <si>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</si>
  <si>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</si>
  <si>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</si>
  <si>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</si>
  <si>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</si>
  <si>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</si>
  <si>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</si>
  <si>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</si>
  <si>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</si>
  <si>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</si>
  <si>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</si>
  <si>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</si>
  <si>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</si>
  <si>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</si>
  <si>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</si>
  <si>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</si>
  <si>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</si>
  <si>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</si>
  <si>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</si>
  <si>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</si>
  <si>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</si>
  <si>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</si>
  <si>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</si>
  <si>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</si>
  <si>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</si>
  <si>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</si>
  <si>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</si>
  <si>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</si>
  <si>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</si>
  <si>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</si>
  <si>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</si>
  <si>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</si>
  <si>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</si>
  <si>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</si>
  <si>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</si>
  <si>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</si>
  <si>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</si>
  <si>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</si>
  <si>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</si>
  <si>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</si>
  <si>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</si>
  <si>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</si>
  <si>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</si>
  <si>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</si>
  <si>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</si>
  <si>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</si>
  <si>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</si>
  <si>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</si>
  <si>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</si>
  <si>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</si>
  <si>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</si>
  <si>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</si>
  <si>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</si>
  <si>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</si>
  <si>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</si>
  <si>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</si>
  <si>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</si>
  <si>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</si>
  <si>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</si>
  <si>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</si>
  <si>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</si>
  <si>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</si>
  <si>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</si>
  <si>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</si>
  <si>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</si>
  <si>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</si>
  <si>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</si>
  <si>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</si>
  <si>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</si>
  <si>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</si>
  <si>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</si>
  <si>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</si>
  <si>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</si>
  <si>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</si>
  <si>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</si>
  <si>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</si>
  <si>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</si>
  <si>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</si>
  <si>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</si>
  <si>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</si>
  <si>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</si>
  <si>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</si>
  <si>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</si>
  <si>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</si>
  <si>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</si>
  <si>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</si>
  <si>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</si>
  <si>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</si>
  <si>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</si>
  <si>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</si>
  <si>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</si>
  <si>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</si>
  <si>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</si>
  <si>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</si>
  <si>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</si>
  <si>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</si>
  <si>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</si>
  <si>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</si>
  <si>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</si>
  <si>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</si>
  <si>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</si>
  <si>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</si>
  <si>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</si>
  <si>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</si>
  <si>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</si>
  <si>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</si>
  <si>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</si>
  <si>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</si>
  <si>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</si>
  <si>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</si>
  <si>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</si>
  <si>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</si>
  <si>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</si>
  <si>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</si>
  <si>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</si>
  <si>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</si>
  <si>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</si>
  <si>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</si>
  <si>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</si>
  <si>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</si>
  <si>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</si>
  <si>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</si>
  <si>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</si>
  <si>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</si>
  <si>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</si>
  <si>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</si>
  <si>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</si>
  <si>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</si>
  <si>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</si>
  <si>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</si>
  <si>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</si>
  <si>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</si>
  <si>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</si>
  <si>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</si>
  <si>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</si>
  <si>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</si>
  <si>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</si>
  <si>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</si>
  <si>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</si>
  <si>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</si>
  <si>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</si>
  <si>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</si>
  <si>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</si>
  <si>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</si>
  <si>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</si>
  <si>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</si>
  <si>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</si>
  <si>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</si>
  <si>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</si>
  <si>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</si>
  <si>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</si>
  <si>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</si>
  <si>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</si>
  <si>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</si>
  <si>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</si>
  <si>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</si>
  <si>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</si>
  <si>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</si>
  <si>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</si>
  <si>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</si>
  <si>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</si>
  <si>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</si>
  <si>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</si>
  <si>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</si>
  <si>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</si>
  <si>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</si>
  <si>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</si>
  <si>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</si>
  <si>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</si>
  <si>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</si>
  <si>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</si>
  <si>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</si>
  <si>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</si>
  <si>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</si>
  <si>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</si>
  <si>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</si>
  <si>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</si>
  <si>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</si>
  <si>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</si>
  <si>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</si>
  <si>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</si>
  <si>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</si>
  <si>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</si>
  <si>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</si>
  <si>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</si>
  <si>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</si>
  <si>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</si>
  <si>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</si>
  <si>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</si>
  <si>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</si>
  <si>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</si>
  <si>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</si>
  <si>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</si>
  <si>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</si>
  <si>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</si>
  <si>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</si>
  <si>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</si>
  <si>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</si>
  <si>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</si>
  <si>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</si>
  <si>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</si>
  <si>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</si>
  <si>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</si>
  <si>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</si>
  <si>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</si>
  <si>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</si>
  <si>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</si>
  <si>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</si>
  <si>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</si>
  <si>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</si>
  <si>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</si>
  <si>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</si>
  <si>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</si>
  <si>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</si>
  <si>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</si>
  <si>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</si>
  <si>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</si>
  <si>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</si>
  <si>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</si>
  <si>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</si>
  <si>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</si>
  <si>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</si>
  <si>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</si>
  <si>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</si>
  <si>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</si>
  <si>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</si>
  <si>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</si>
  <si>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</si>
  <si>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</si>
  <si>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</si>
  <si>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</si>
  <si>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</si>
  <si>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</si>
  <si>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</si>
  <si>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</si>
  <si>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</si>
  <si>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</si>
  <si>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</si>
  <si>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</si>
  <si>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</si>
  <si>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</si>
  <si>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</si>
  <si>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</si>
  <si>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</si>
  <si>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</si>
  <si>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</si>
  <si>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</si>
  <si>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</si>
  <si>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</si>
  <si>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</si>
  <si>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</si>
  <si>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</si>
  <si>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</si>
  <si>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</si>
  <si>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</si>
  <si>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</si>
  <si>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</si>
  <si>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</si>
  <si>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</si>
  <si>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</si>
  <si>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</si>
  <si>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</si>
  <si>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</si>
  <si>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</si>
  <si>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</si>
  <si>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</si>
  <si>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</si>
  <si>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</si>
  <si>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</si>
  <si>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</si>
  <si>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</si>
  <si>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</si>
  <si>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</si>
  <si>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</si>
  <si>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</si>
  <si>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</si>
  <si>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</si>
  <si>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</si>
  <si>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</si>
  <si>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</si>
  <si>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</si>
  <si>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</si>
  <si>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</si>
  <si>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</si>
  <si>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</si>
  <si>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</si>
  <si>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</si>
  <si>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</si>
  <si>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</si>
  <si>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</si>
  <si>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</si>
  <si>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</si>
  <si>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</si>
  <si>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</si>
  <si>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</si>
  <si>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</si>
  <si>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</si>
  <si>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</si>
  <si>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</si>
  <si>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</si>
  <si>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</si>
  <si>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</si>
  <si>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</si>
  <si>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</si>
  <si>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</si>
  <si>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</si>
  <si>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</si>
  <si>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</si>
  <si>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</si>
  <si>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</si>
  <si>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</si>
  <si>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</si>
  <si>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</si>
  <si>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</si>
  <si>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</si>
  <si>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</si>
  <si>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</si>
  <si>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</si>
  <si>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</si>
  <si>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</si>
  <si>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</si>
  <si>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</si>
  <si>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</si>
  <si>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</si>
  <si>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</si>
  <si>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</si>
  <si>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</si>
  <si>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</si>
  <si>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</si>
  <si>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</si>
  <si>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</si>
  <si>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</si>
  <si>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</si>
  <si>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</si>
  <si>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</si>
  <si>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</si>
  <si>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</si>
  <si>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</si>
  <si>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</si>
  <si>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</si>
  <si>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</si>
  <si>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</si>
  <si>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</si>
  <si>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</si>
  <si>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</si>
  <si>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</si>
  <si>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</si>
  <si>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</si>
  <si>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</si>
  <si>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</si>
  <si>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</si>
  <si>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</si>
  <si>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</si>
  <si>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</si>
  <si>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</si>
  <si>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</si>
  <si>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</si>
  <si>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</si>
  <si>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</si>
  <si>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</si>
  <si>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</si>
  <si>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</si>
  <si>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</si>
  <si>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</si>
  <si>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</si>
  <si>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</si>
  <si>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</si>
  <si>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</si>
  <si>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</si>
  <si>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</si>
  <si>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</si>
  <si>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</si>
  <si>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</si>
  <si>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</si>
  <si>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</si>
  <si>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</si>
  <si>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</si>
  <si>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</si>
  <si>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</si>
  <si>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</si>
  <si>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</si>
  <si>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</si>
  <si>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</si>
  <si>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</si>
  <si>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</si>
  <si>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</si>
  <si>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</si>
  <si>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</si>
  <si>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</si>
  <si>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</si>
  <si>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</si>
  <si>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</si>
  <si>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</si>
  <si>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</si>
  <si>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</si>
  <si>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</si>
  <si>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</si>
  <si>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</si>
  <si>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</si>
  <si>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</si>
  <si>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</si>
  <si>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</si>
  <si>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</si>
  <si>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</si>
  <si>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</si>
  <si>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</si>
  <si>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</si>
  <si>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</si>
  <si>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</si>
  <si>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</si>
  <si>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</si>
  <si>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</si>
  <si>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</si>
  <si>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</si>
  <si>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</si>
  <si>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</si>
  <si>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</si>
  <si>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</si>
  <si>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</si>
  <si>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</si>
  <si>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</si>
  <si>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</si>
  <si>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</si>
  <si>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</si>
  <si>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</si>
  <si>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</si>
  <si>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</si>
  <si>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</si>
  <si>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</si>
  <si>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</si>
  <si>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</si>
  <si>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</si>
  <si>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</si>
  <si>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</si>
  <si>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</si>
  <si>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</si>
  <si>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</si>
  <si>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</si>
  <si>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</si>
  <si>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</si>
  <si>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</si>
  <si>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</si>
  <si>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</si>
  <si>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</si>
  <si>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</si>
  <si>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</si>
  <si>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</si>
  <si>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</si>
  <si>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</si>
  <si>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</si>
  <si>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</si>
  <si>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</si>
  <si>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</si>
  <si>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</si>
  <si>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</si>
  <si>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</si>
  <si>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</si>
  <si>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</si>
  <si>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</si>
  <si>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</si>
  <si>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</si>
  <si>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</si>
  <si>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</si>
  <si>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</si>
  <si>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</si>
  <si>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</si>
  <si>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</si>
  <si>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</si>
  <si>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</si>
  <si>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</si>
  <si>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</si>
  <si>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</si>
  <si>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</si>
  <si>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</si>
  <si>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</si>
  <si>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</si>
  <si>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</si>
  <si>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</si>
  <si>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</si>
  <si>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</si>
  <si>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</si>
  <si>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</si>
  <si>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</si>
  <si>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</si>
  <si>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</si>
  <si>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</si>
  <si>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</si>
  <si>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</si>
  <si>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</si>
  <si>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</si>
  <si>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</si>
  <si>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</si>
  <si>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</si>
  <si>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</si>
  <si>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</si>
  <si>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</si>
  <si>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</si>
  <si>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</si>
  <si>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</si>
  <si>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</si>
  <si>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</si>
  <si>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</si>
  <si>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</si>
  <si>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</si>
  <si>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</si>
  <si>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</si>
  <si>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</si>
  <si>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</si>
  <si>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</si>
  <si>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</si>
  <si>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</si>
  <si>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</si>
  <si>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</si>
  <si>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</si>
  <si>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</si>
  <si>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</si>
  <si>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</si>
  <si>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</si>
  <si>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</si>
  <si>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</si>
  <si>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</si>
  <si>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</si>
  <si>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</si>
  <si>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</si>
  <si>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</si>
  <si>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</si>
  <si>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</si>
  <si>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</si>
  <si>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</si>
  <si>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</si>
  <si>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</si>
  <si>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</si>
  <si>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</si>
  <si>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</si>
  <si>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</si>
  <si>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</si>
  <si>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</si>
  <si>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</si>
  <si>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</si>
  <si>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</si>
  <si>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</si>
  <si>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</si>
  <si>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</si>
  <si>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</si>
  <si>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</si>
  <si>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</si>
  <si>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</si>
  <si>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</si>
  <si>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</si>
  <si>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</si>
  <si>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</si>
  <si>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</si>
  <si>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</si>
  <si>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</si>
  <si>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</si>
  <si>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</si>
  <si>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</si>
  <si>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</si>
  <si>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</si>
  <si>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</si>
  <si>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</si>
  <si>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</si>
  <si>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</si>
  <si>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</si>
  <si>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</si>
  <si>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</si>
  <si>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</si>
  <si>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</si>
  <si>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</si>
  <si>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</si>
  <si>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</si>
  <si>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</si>
  <si>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</si>
  <si>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</si>
  <si>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</si>
  <si>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</si>
  <si>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</si>
  <si>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</si>
  <si>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</si>
  <si>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</si>
  <si>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</si>
  <si>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</si>
  <si>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</si>
  <si>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</si>
  <si>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</si>
  <si>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</si>
  <si>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</si>
  <si>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</si>
  <si>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</si>
  <si>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</si>
  <si>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</si>
  <si>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</si>
  <si>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</si>
  <si>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</si>
  <si>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</si>
  <si>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</si>
  <si>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</si>
  <si>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</si>
  <si>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</si>
  <si>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</si>
  <si>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</si>
  <si>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</si>
  <si>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</si>
  <si>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</si>
  <si>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</si>
  <si>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</si>
  <si>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</si>
  <si>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</si>
  <si>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</si>
  <si>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</si>
  <si>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</si>
  <si>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</si>
  <si>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</si>
  <si>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</si>
  <si>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</si>
  <si>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</si>
  <si>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</si>
  <si>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</si>
  <si>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</si>
  <si>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</si>
  <si>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</si>
  <si>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</si>
  <si>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</si>
  <si>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</si>
  <si>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</si>
  <si>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</si>
  <si>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</si>
  <si>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</si>
  <si>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</si>
  <si>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</si>
  <si>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</si>
  <si>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</si>
  <si>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</si>
  <si>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</si>
  <si>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</si>
  <si>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</si>
  <si>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</si>
  <si>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</si>
  <si>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</si>
  <si>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</si>
  <si>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</si>
  <si>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</si>
  <si>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</si>
  <si>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</si>
  <si>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</si>
  <si>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</si>
  <si>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</si>
  <si>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</si>
  <si>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</si>
  <si>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</si>
  <si>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</si>
  <si>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</si>
  <si>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</si>
  <si>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</si>
  <si>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</si>
  <si>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</si>
  <si>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</si>
  <si>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</si>
  <si>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</si>
  <si>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</si>
  <si>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</si>
  <si>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</si>
  <si>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</si>
  <si>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</si>
  <si>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</si>
  <si>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</si>
  <si>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</si>
  <si>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</si>
  <si>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</si>
  <si>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</si>
  <si>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</si>
  <si>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</si>
  <si>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</si>
  <si>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</si>
  <si>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</si>
  <si>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</si>
  <si>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</si>
  <si>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</si>
  <si>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</si>
  <si>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</si>
  <si>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</si>
  <si>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</si>
  <si>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</si>
  <si>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</si>
  <si>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</si>
  <si>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</si>
  <si>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</si>
  <si>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</si>
  <si>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</si>
  <si>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</si>
  <si>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</si>
  <si>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</si>
  <si>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</si>
  <si>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</si>
  <si>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</si>
  <si>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</si>
  <si>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</si>
  <si>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</si>
  <si>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</si>
  <si>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</si>
  <si>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</si>
  <si>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</si>
  <si>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</si>
  <si>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</si>
  <si>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</si>
  <si>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</si>
  <si>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</si>
  <si>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</si>
  <si>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</si>
  <si>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</si>
  <si>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</si>
  <si>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</si>
  <si>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</si>
  <si>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</si>
  <si>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</si>
  <si>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</si>
  <si>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</si>
  <si>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</si>
  <si>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</si>
  <si>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</si>
  <si>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</si>
  <si>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</si>
  <si>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</si>
  <si>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</si>
  <si>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</si>
  <si>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</si>
  <si>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</si>
  <si>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</si>
  <si>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</si>
  <si>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</si>
  <si>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</si>
  <si>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</si>
  <si>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</si>
  <si>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</si>
  <si>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</si>
  <si>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</si>
  <si>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</si>
  <si>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</si>
  <si>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</si>
  <si>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</si>
  <si>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</si>
  <si>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</si>
  <si>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</si>
  <si>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</si>
  <si>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</si>
  <si>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</si>
  <si>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</si>
  <si>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</si>
  <si>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</si>
  <si>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</si>
  <si>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</si>
  <si>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</si>
  <si>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</si>
  <si>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</si>
  <si>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</si>
  <si>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</si>
  <si>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</si>
  <si>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</si>
  <si>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</si>
  <si>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</si>
  <si>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</si>
  <si>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</si>
  <si>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</si>
  <si>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</si>
  <si>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</si>
  <si>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</si>
  <si>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</si>
  <si>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</si>
  <si>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</si>
  <si>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</si>
  <si>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</si>
  <si>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</si>
  <si>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</si>
  <si>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</si>
  <si>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</si>
  <si>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</si>
  <si>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</si>
  <si>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</si>
  <si>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</si>
  <si>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</si>
  <si>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</si>
  <si>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</si>
  <si>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</si>
  <si>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</si>
  <si>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</si>
  <si>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</si>
  <si>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</si>
  <si>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</si>
  <si>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</si>
  <si>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</si>
  <si>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</si>
  <si>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</si>
  <si>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</si>
  <si>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</si>
  <si>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</si>
  <si>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</si>
  <si>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</si>
  <si>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</si>
  <si>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</si>
  <si>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</si>
  <si>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</si>
  <si>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</si>
  <si>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</si>
  <si>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</si>
  <si>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</si>
  <si>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</si>
  <si>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</si>
  <si>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</si>
  <si>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</si>
  <si>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</si>
  <si>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</si>
  <si>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</si>
  <si>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</si>
  <si>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</si>
  <si>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</si>
  <si>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</si>
  <si>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</si>
  <si>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</si>
  <si>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</si>
  <si>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</si>
  <si>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</si>
  <si>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</si>
  <si>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</si>
  <si>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</si>
  <si>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</si>
  <si>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</si>
  <si>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</si>
  <si>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</si>
  <si>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</si>
  <si>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</si>
  <si>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</si>
  <si>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</si>
  <si>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</si>
  <si>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</si>
  <si>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</si>
  <si>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</si>
  <si>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</si>
  <si>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</si>
  <si>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</si>
  <si>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</si>
  <si>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</si>
  <si>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</si>
  <si>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</si>
  <si>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</si>
  <si>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</si>
  <si>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</si>
  <si>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</si>
  <si>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</si>
  <si>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</si>
  <si>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</si>
  <si>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</si>
  <si>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</si>
  <si>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</si>
  <si>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</si>
  <si>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</si>
  <si>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</si>
  <si>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</si>
  <si>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</si>
  <si>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</si>
  <si>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</si>
  <si>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</si>
  <si>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</si>
  <si>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</si>
  <si>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</si>
  <si>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</si>
  <si>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</si>
  <si>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</si>
  <si>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</si>
  <si>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</si>
  <si>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</si>
  <si>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</si>
  <si>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</si>
  <si>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</si>
  <si>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</si>
  <si>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</si>
  <si>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</si>
  <si>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</si>
  <si>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</si>
  <si>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</si>
  <si>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</si>
  <si>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</si>
  <si>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</si>
  <si>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</si>
  <si>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</si>
  <si>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</si>
  <si>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</si>
  <si>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</si>
  <si>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</si>
  <si>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</si>
  <si>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</si>
  <si>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</si>
  <si>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</si>
  <si>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</si>
  <si>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</si>
  <si>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</si>
  <si>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</si>
  <si>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</si>
  <si>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</si>
  <si>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</si>
  <si>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</si>
  <si>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</si>
  <si>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</si>
  <si>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</si>
  <si>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</si>
  <si>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</si>
  <si>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</si>
  <si>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</si>
  <si>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</si>
  <si>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</si>
  <si>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</si>
  <si>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</si>
  <si>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</si>
  <si>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</si>
  <si>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</si>
  <si>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</si>
  <si>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</si>
  <si>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</si>
  <si>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</si>
  <si>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</si>
  <si>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</si>
  <si>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</si>
  <si>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</si>
  <si>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</si>
  <si>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</si>
  <si>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</si>
  <si>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</si>
  <si>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</si>
  <si>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</si>
  <si>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</si>
  <si>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</si>
  <si>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</si>
  <si>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</si>
  <si>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</si>
  <si>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</si>
  <si>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</si>
  <si>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</si>
  <si>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</si>
  <si>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</si>
  <si>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</si>
  <si>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</si>
  <si>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</si>
  <si>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</si>
  <si>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</si>
  <si>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</si>
  <si>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</si>
  <si>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</si>
  <si>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</si>
  <si>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</si>
  <si>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</si>
  <si>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</si>
  <si>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</si>
  <si>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</si>
  <si>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</si>
  <si>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</si>
  <si>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</si>
  <si>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</si>
  <si>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</si>
  <si>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</si>
  <si>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</si>
  <si>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</si>
  <si>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</si>
  <si>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</si>
  <si>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</si>
  <si>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</si>
  <si>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</si>
  <si>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</si>
  <si>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</si>
  <si>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</si>
  <si>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</si>
  <si>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</si>
  <si>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</si>
  <si>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</si>
  <si>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</si>
  <si>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</si>
  <si>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</si>
  <si>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</si>
  <si>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</si>
  <si>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</si>
  <si>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</si>
  <si>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</si>
  <si>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</si>
  <si>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</si>
  <si>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</si>
  <si>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</si>
  <si>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</si>
  <si>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</si>
  <si>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</si>
  <si>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</si>
  <si>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</si>
  <si>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</si>
  <si>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</si>
  <si>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</si>
  <si>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</si>
  <si>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</si>
  <si>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</si>
  <si>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</si>
  <si>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</si>
  <si>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</si>
  <si>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</si>
  <si>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</si>
  <si>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</si>
  <si>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</si>
  <si>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</si>
  <si>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</si>
  <si>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</si>
  <si>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</si>
  <si>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</si>
  <si>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</si>
  <si>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</si>
  <si>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</si>
  <si>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</si>
  <si>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</si>
  <si>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</si>
  <si>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</si>
  <si>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</si>
  <si>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</si>
  <si>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</si>
  <si>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</si>
  <si>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</si>
  <si>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</si>
  <si>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</si>
  <si>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</si>
  <si>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</si>
  <si>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</si>
  <si>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</si>
  <si>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</si>
  <si>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</si>
  <si>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</si>
  <si>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</si>
  <si>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</si>
  <si>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</si>
  <si>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</si>
  <si>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</si>
  <si>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</si>
  <si>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</si>
  <si>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</si>
  <si>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</si>
  <si>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</si>
  <si>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</si>
  <si>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</si>
  <si>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</si>
  <si>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</si>
  <si>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</si>
  <si>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</si>
  <si>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</si>
  <si>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</si>
  <si>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</si>
  <si>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</si>
  <si>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</si>
  <si>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</si>
  <si>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</si>
  <si>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</si>
  <si>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</si>
  <si>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</si>
  <si>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</si>
  <si>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</si>
  <si>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</si>
  <si>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</si>
  <si>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</si>
  <si>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</si>
  <si>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</si>
  <si>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</si>
  <si>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</si>
  <si>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</si>
  <si>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</si>
  <si>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</si>
  <si>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</si>
  <si>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</si>
  <si>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</si>
  <si>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</si>
  <si>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</si>
  <si>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</si>
  <si>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</si>
  <si>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</si>
  <si>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</si>
  <si>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</si>
  <si>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</si>
  <si>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</si>
  <si>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</si>
  <si>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</si>
  <si>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</si>
  <si>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</si>
  <si>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</si>
  <si>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</si>
  <si>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</si>
  <si>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</si>
  <si>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</si>
  <si>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</si>
  <si>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</si>
  <si>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</si>
  <si>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</si>
  <si>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</si>
  <si>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</si>
  <si>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</si>
  <si>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</si>
  <si>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</si>
  <si>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</si>
  <si>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</si>
  <si>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</si>
  <si>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</si>
  <si>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</si>
  <si>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</si>
  <si>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</si>
  <si>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</si>
  <si>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</si>
  <si>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</si>
  <si>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</si>
  <si>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</si>
  <si>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</si>
  <si>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</si>
  <si>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</si>
  <si>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</si>
  <si>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</si>
  <si>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</si>
  <si>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</si>
  <si>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</si>
  <si>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</si>
  <si>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</si>
  <si>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</si>
  <si>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</si>
  <si>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</si>
  <si>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</si>
  <si>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</si>
  <si>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</si>
  <si>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</si>
  <si>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</si>
  <si>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</si>
  <si>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</si>
  <si>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</si>
  <si>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</si>
  <si>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</si>
  <si>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</si>
  <si>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</si>
  <si>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</si>
  <si>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</si>
  <si>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</si>
  <si>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</si>
  <si>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</si>
  <si>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</si>
  <si>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</si>
  <si>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</si>
  <si>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</si>
  <si>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</si>
  <si>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</si>
  <si>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</si>
  <si>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</si>
  <si>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</si>
  <si>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</si>
  <si>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</si>
  <si>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</si>
  <si>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</si>
  <si>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</si>
  <si>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</si>
  <si>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</si>
  <si>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</si>
  <si>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</si>
  <si>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</si>
  <si>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</si>
  <si>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</si>
  <si>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</si>
  <si>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</si>
  <si>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</si>
  <si>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</si>
  <si>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</si>
  <si>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</si>
  <si>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</si>
  <si>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</si>
  <si>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</si>
  <si>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</si>
  <si>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</si>
  <si>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</si>
  <si>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</si>
  <si>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</si>
  <si>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</si>
  <si>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</si>
  <si>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</si>
  <si>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</si>
  <si>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</si>
  <si>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</si>
  <si>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</si>
  <si>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</si>
  <si>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</si>
  <si>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</si>
  <si>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</si>
  <si>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</si>
  <si>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</si>
  <si>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</si>
  <si>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</si>
  <si>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</si>
  <si>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</si>
  <si>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</si>
  <si>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</si>
  <si>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</si>
  <si>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</si>
  <si>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</si>
  <si>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</si>
  <si>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</si>
  <si>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</si>
  <si>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</si>
  <si>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</si>
  <si>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</si>
  <si>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</si>
  <si>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</si>
  <si>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</si>
  <si>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</si>
  <si>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</si>
  <si>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</si>
  <si>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</si>
  <si>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</si>
  <si>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</si>
  <si>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</si>
  <si>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</si>
  <si>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</si>
  <si>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</si>
  <si>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</si>
  <si>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</si>
  <si>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</si>
  <si>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</si>
  <si>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</si>
  <si>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</si>
  <si>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</si>
  <si>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</si>
  <si>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</si>
  <si>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</si>
  <si>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</si>
  <si>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</si>
  <si>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</si>
  <si>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</si>
  <si>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</si>
  <si>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</si>
  <si>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</si>
  <si>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</si>
  <si>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</si>
  <si>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</si>
  <si>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</si>
  <si>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</si>
  <si>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</si>
  <si>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</si>
  <si>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</si>
  <si>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</si>
  <si>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</si>
  <si>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</si>
  <si>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</si>
  <si>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</si>
  <si>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</si>
  <si>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</si>
  <si>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</si>
  <si>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</si>
  <si>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</si>
  <si>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</si>
  <si>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</si>
  <si>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</si>
  <si>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</si>
  <si>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</si>
  <si>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</si>
  <si>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</si>
  <si>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</si>
  <si>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</si>
  <si>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</si>
  <si>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</si>
  <si>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</si>
  <si>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</si>
  <si>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</si>
  <si>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</si>
  <si>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</si>
  <si>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</si>
  <si>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</si>
  <si>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</si>
  <si>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</si>
  <si>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</si>
  <si>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</si>
  <si>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</si>
  <si>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</si>
  <si>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</si>
  <si>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</si>
  <si>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</si>
  <si>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</si>
  <si>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</si>
  <si>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</si>
  <si>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</si>
  <si>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</si>
  <si>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</si>
  <si>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</si>
  <si>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</si>
  <si>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</si>
  <si>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</si>
  <si>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</si>
  <si>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</si>
  <si>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</si>
  <si>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</si>
  <si>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</si>
  <si>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</si>
  <si>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</si>
  <si>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</si>
  <si>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</si>
  <si>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</si>
  <si>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</si>
  <si>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</si>
  <si>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</si>
  <si>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</si>
  <si>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</si>
  <si>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</si>
  <si>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</si>
  <si>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</si>
  <si>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</si>
  <si>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</si>
  <si>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</si>
  <si>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</si>
  <si>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</si>
  <si>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</si>
  <si>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</si>
  <si>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</si>
  <si>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</si>
  <si>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</si>
  <si>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</si>
  <si>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</si>
  <si>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</si>
  <si>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</si>
  <si>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</si>
  <si>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</si>
  <si>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</si>
  <si>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</si>
  <si>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</si>
  <si>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</si>
  <si>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</si>
  <si>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</si>
  <si>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</si>
  <si>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</si>
  <si>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</si>
  <si>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</si>
  <si>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</si>
  <si>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</si>
  <si>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</si>
  <si>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</si>
  <si>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</si>
  <si>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</si>
  <si>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</si>
  <si>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</si>
  <si>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</si>
  <si>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</si>
  <si>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</si>
  <si>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</si>
  <si>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</si>
  <si>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</si>
  <si>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</si>
  <si>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</si>
  <si>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</si>
  <si>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</si>
  <si>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</si>
  <si>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</si>
  <si>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</si>
  <si>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</si>
  <si>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</si>
  <si>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</si>
  <si>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</si>
  <si>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</si>
  <si>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</si>
  <si>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</si>
  <si>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</si>
  <si>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</si>
  <si>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</si>
  <si>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</si>
  <si>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</si>
  <si>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</si>
  <si>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</si>
  <si>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</si>
  <si>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</si>
  <si>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</si>
  <si>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</si>
  <si>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</si>
  <si>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</si>
  <si>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</si>
  <si>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</si>
  <si>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</si>
  <si>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</si>
  <si>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</si>
  <si>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</si>
  <si>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</si>
  <si>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</si>
  <si>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</si>
  <si>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</si>
  <si>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</si>
  <si>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</si>
  <si>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</si>
  <si>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</si>
  <si>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</si>
  <si>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</si>
  <si>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</si>
  <si>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</si>
  <si>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</si>
  <si>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</si>
  <si>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</si>
  <si>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</si>
  <si>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</si>
  <si>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</si>
  <si>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</si>
  <si>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</si>
  <si>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</si>
  <si>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</si>
  <si>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</si>
  <si>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</si>
  <si>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</si>
  <si>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</si>
  <si>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</si>
  <si>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</si>
  <si>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</si>
  <si>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</si>
  <si>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</si>
  <si>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</si>
  <si>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</si>
  <si>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</si>
  <si>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</si>
  <si>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</si>
  <si>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</si>
  <si>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</si>
  <si>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</si>
  <si>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</si>
  <si>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</si>
  <si>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</si>
  <si>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</si>
  <si>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</si>
  <si>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</si>
  <si>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</si>
  <si>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</si>
  <si>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</si>
  <si>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</si>
  <si>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</si>
  <si>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</si>
  <si>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</si>
  <si>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</si>
  <si>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</si>
  <si>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</si>
  <si>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</si>
  <si>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</si>
  <si>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</si>
  <si>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</si>
  <si>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</si>
  <si>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</si>
  <si>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</si>
  <si>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</si>
  <si>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</si>
  <si>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</si>
  <si>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</si>
  <si>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</si>
  <si>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</si>
  <si>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</si>
  <si>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</si>
  <si>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</si>
  <si>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</si>
  <si>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</si>
  <si>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</si>
  <si>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</si>
  <si>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</si>
  <si>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</si>
  <si>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</si>
  <si>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</si>
  <si>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</si>
  <si>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</si>
  <si>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</si>
  <si>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</si>
  <si>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</si>
  <si>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</si>
  <si>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</si>
  <si>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</si>
  <si>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</si>
  <si>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</si>
  <si>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</si>
  <si>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</si>
  <si>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</si>
  <si>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</si>
  <si>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</si>
  <si>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</si>
  <si>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</si>
  <si>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</si>
  <si>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</si>
  <si>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</si>
  <si>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</si>
  <si>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</si>
  <si>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</si>
  <si>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</si>
  <si>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</si>
  <si>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</si>
  <si>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</si>
  <si>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</si>
  <si>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</si>
  <si>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</si>
  <si>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</si>
  <si>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</si>
  <si>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</si>
  <si>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</si>
  <si>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</si>
  <si>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</si>
  <si>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</si>
  <si>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</si>
  <si>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</si>
  <si>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</si>
  <si>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</si>
  <si>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</si>
  <si>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</si>
  <si>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</si>
  <si>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</si>
  <si>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</si>
  <si>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</si>
  <si>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</si>
  <si>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</si>
  <si>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</si>
  <si>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</si>
  <si>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</si>
  <si>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</si>
  <si>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</si>
  <si>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</si>
  <si>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</si>
  <si>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</si>
  <si>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</si>
  <si>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</si>
  <si>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</si>
  <si>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</si>
  <si>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</si>
  <si>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</si>
  <si>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</si>
  <si>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</si>
  <si>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</si>
  <si>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</si>
  <si>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</si>
  <si>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</si>
  <si>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</si>
  <si>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</si>
  <si>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</si>
  <si>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</si>
  <si>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</si>
  <si>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</si>
  <si>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</si>
  <si>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</si>
  <si>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</si>
  <si>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</si>
  <si>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</si>
  <si>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</si>
  <si>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</si>
  <si>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</si>
  <si>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</si>
  <si>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</si>
  <si>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</si>
  <si>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</si>
  <si>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</si>
  <si>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</si>
  <si>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</si>
  <si>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</si>
  <si>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</si>
  <si>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</si>
  <si>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</si>
  <si>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</si>
  <si>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</si>
  <si>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</si>
  <si>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</si>
  <si>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</si>
  <si>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</si>
  <si>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</si>
  <si>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</si>
  <si>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</si>
  <si>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</si>
  <si>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</si>
  <si>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</si>
  <si>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</si>
  <si>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</si>
  <si>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</si>
  <si>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</si>
  <si>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</si>
  <si>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</si>
  <si>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</si>
  <si>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</si>
  <si>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</si>
  <si>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</si>
  <si>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</si>
  <si>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</si>
  <si>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</si>
  <si>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</si>
  <si>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</si>
  <si>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</si>
  <si>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</si>
  <si>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</si>
  <si>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</si>
  <si>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</si>
  <si>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</si>
  <si>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</si>
  <si>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</si>
  <si>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</si>
  <si>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</si>
  <si>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</si>
  <si>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</si>
  <si>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</si>
  <si>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</si>
  <si>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</si>
  <si>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</si>
  <si>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</si>
  <si>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</si>
  <si>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</si>
  <si>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</si>
  <si>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</si>
  <si>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</si>
  <si>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</si>
  <si>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</si>
  <si>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</si>
  <si>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</si>
  <si>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</si>
  <si>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</si>
  <si>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</si>
  <si>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</si>
  <si>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</si>
  <si>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</si>
  <si>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</si>
  <si>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</si>
  <si>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</si>
  <si>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</si>
  <si>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</si>
  <si>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</si>
  <si>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</si>
  <si>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</si>
  <si>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</si>
  <si>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</si>
  <si>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</si>
  <si>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</si>
  <si>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</si>
  <si>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</si>
  <si>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</si>
  <si>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</si>
  <si>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</si>
  <si>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</si>
  <si>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</si>
  <si>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</si>
  <si>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</si>
  <si>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</si>
  <si>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</si>
  <si>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</si>
  <si>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</si>
  <si>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</si>
  <si>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</si>
  <si>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</si>
  <si>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</si>
  <si>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</si>
  <si>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</si>
  <si>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</si>
  <si>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</si>
  <si>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</si>
  <si>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</si>
  <si>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</si>
  <si>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</si>
  <si>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</si>
  <si>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</si>
  <si>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</si>
  <si>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</si>
  <si>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</si>
  <si>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</si>
  <si>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</si>
  <si>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</si>
  <si>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</si>
  <si>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</si>
  <si>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</si>
  <si>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</si>
  <si>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</si>
  <si>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</si>
  <si>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</si>
  <si>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</si>
  <si>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</si>
  <si>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</si>
  <si>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</si>
  <si>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</si>
  <si>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</si>
  <si>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</si>
  <si>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</si>
  <si>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</si>
  <si>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</si>
  <si>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</si>
  <si>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</si>
  <si>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</si>
  <si>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</si>
  <si>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</si>
  <si>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</si>
  <si>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</si>
  <si>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</si>
  <si>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</si>
  <si>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</si>
  <si>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</si>
  <si>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</si>
  <si>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</si>
  <si>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</si>
  <si>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</si>
  <si>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</si>
  <si>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</si>
  <si>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</si>
  <si>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</si>
  <si>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</si>
  <si>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</si>
  <si>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</si>
  <si>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</si>
  <si>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</si>
  <si>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</si>
  <si>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</si>
  <si>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</si>
  <si>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</si>
  <si>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</si>
  <si>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</si>
  <si>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</si>
  <si>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</si>
  <si>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</si>
  <si>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</si>
  <si>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</si>
  <si>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</si>
  <si>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</si>
  <si>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</si>
  <si>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</si>
  <si>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</si>
  <si>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</si>
  <si>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</si>
  <si>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</si>
  <si>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</si>
  <si>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</si>
  <si>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</si>
  <si>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</si>
  <si>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</si>
  <si>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</si>
  <si>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</si>
  <si>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</si>
  <si>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</si>
  <si>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</si>
  <si>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</si>
  <si>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</si>
  <si>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</si>
  <si>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</si>
  <si>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</si>
  <si>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</si>
  <si>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</si>
  <si>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</si>
  <si>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</si>
  <si>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</si>
  <si>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</si>
  <si>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</si>
  <si>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</si>
  <si>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</si>
  <si>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</si>
  <si>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</si>
  <si>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</si>
  <si>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</si>
  <si>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</si>
  <si>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</si>
  <si>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</si>
  <si>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</si>
  <si>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</si>
  <si>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</si>
  <si>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</si>
  <si>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</si>
  <si>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</si>
  <si>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</si>
  <si>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</si>
  <si>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</si>
  <si>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</si>
  <si>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</si>
  <si>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</si>
  <si>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</si>
  <si>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</si>
  <si>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</si>
  <si>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</si>
  <si>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</si>
  <si>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</si>
  <si>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</si>
  <si>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</si>
  <si>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</si>
  <si>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</si>
  <si>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</si>
  <si>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</si>
  <si>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</si>
  <si>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</si>
  <si>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</si>
  <si>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</si>
  <si>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</si>
  <si>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</si>
  <si>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</si>
  <si>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</si>
  <si>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</si>
  <si>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</si>
  <si>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</si>
  <si>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</si>
  <si>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</si>
  <si>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</si>
  <si>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</si>
  <si>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</si>
  <si>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</si>
  <si>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</si>
  <si>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</si>
  <si>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</si>
  <si>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</si>
  <si>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</si>
  <si>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</si>
  <si>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</si>
  <si>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</si>
  <si>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</si>
  <si>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</si>
  <si>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</si>
  <si>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</si>
  <si>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</si>
  <si>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</si>
  <si>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</si>
  <si>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</si>
  <si>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</si>
  <si>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</si>
  <si>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</si>
  <si>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</si>
  <si>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</si>
  <si>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</si>
  <si>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</si>
  <si>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</si>
  <si>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</si>
  <si>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</si>
  <si>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</si>
  <si>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</si>
  <si>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</si>
  <si>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</si>
  <si>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</si>
  <si>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</si>
  <si>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</si>
  <si>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</si>
  <si>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</si>
  <si>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</si>
  <si>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</si>
  <si>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</si>
  <si>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</si>
  <si>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</si>
  <si>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</si>
  <si>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</si>
  <si>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</si>
  <si>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</si>
  <si>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</si>
  <si>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</si>
  <si>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</si>
  <si>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</si>
  <si>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</si>
  <si>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</si>
  <si>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</si>
  <si>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</si>
  <si>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</si>
  <si>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</si>
  <si>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</si>
  <si>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</si>
  <si>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</si>
  <si>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</si>
  <si>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</si>
  <si>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</si>
  <si>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</si>
  <si>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</si>
  <si>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</si>
  <si>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</si>
  <si>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</si>
  <si>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</si>
  <si>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</si>
  <si>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</si>
  <si>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</si>
  <si>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</si>
  <si>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</si>
  <si>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</si>
  <si>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</si>
  <si>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</si>
  <si>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</si>
  <si>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</si>
  <si>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</si>
  <si>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</si>
  <si>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</si>
  <si>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</si>
  <si>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</si>
  <si>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</si>
  <si>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</si>
  <si>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</si>
  <si>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</si>
  <si>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</si>
  <si>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</si>
  <si>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</si>
  <si>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</si>
  <si>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</si>
  <si>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</si>
  <si>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</si>
  <si>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</si>
  <si>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</si>
  <si>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</si>
  <si>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</si>
  <si>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</si>
  <si>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</si>
  <si>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</si>
  <si>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</si>
  <si>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</si>
  <si>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</si>
  <si>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</si>
  <si>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</si>
  <si>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</si>
  <si>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</si>
  <si>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</si>
  <si>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</si>
  <si>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</si>
  <si>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</si>
  <si>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</si>
  <si>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</si>
  <si>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</si>
  <si>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</si>
  <si>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</si>
  <si>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</si>
  <si>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</si>
  <si>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</si>
  <si>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</si>
  <si>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</si>
  <si>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</si>
  <si>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</si>
  <si>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</si>
  <si>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</si>
  <si>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</si>
  <si>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</si>
  <si>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</si>
  <si>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</si>
  <si>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</si>
  <si>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</si>
  <si>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</si>
  <si>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</si>
  <si>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</si>
  <si>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</si>
  <si>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</si>
  <si>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</si>
  <si>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</si>
  <si>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</si>
  <si>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</si>
  <si>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</si>
  <si>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</si>
  <si>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</si>
  <si>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</si>
  <si>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</si>
  <si>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</si>
  <si>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</si>
  <si>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</si>
  <si>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</si>
  <si>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</si>
  <si>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</si>
  <si>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</si>
  <si>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</si>
  <si>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</si>
  <si>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</si>
  <si>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</si>
  <si>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</si>
  <si>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</si>
  <si>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</si>
  <si>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</si>
  <si>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</si>
  <si>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</si>
  <si>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</si>
  <si>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</si>
  <si>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</si>
  <si>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</si>
  <si>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</si>
  <si>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</si>
  <si>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</si>
  <si>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</si>
  <si>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</si>
  <si>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</si>
  <si>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</si>
  <si>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</si>
  <si>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</si>
  <si>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</si>
  <si>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</si>
  <si>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</si>
  <si>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</si>
  <si>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</si>
  <si>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</si>
  <si>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</si>
  <si>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</si>
  <si>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</si>
  <si>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</si>
  <si>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</si>
  <si>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</si>
  <si>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</si>
  <si>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</si>
  <si>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</si>
  <si>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</si>
  <si>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</si>
  <si>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</si>
  <si>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</si>
  <si>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</si>
  <si>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</si>
  <si>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</si>
  <si>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</si>
  <si>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</si>
  <si>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</si>
  <si>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</si>
  <si>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</si>
  <si>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</si>
  <si>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</si>
  <si>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</si>
  <si>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</si>
  <si>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</si>
  <si>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</si>
  <si>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</si>
  <si>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</si>
  <si>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</si>
  <si>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</si>
  <si>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</si>
  <si>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</si>
  <si>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</si>
  <si>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</si>
  <si>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</si>
  <si>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</si>
  <si>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</si>
  <si>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</si>
  <si>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</si>
  <si>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</si>
  <si>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</si>
  <si>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</si>
  <si>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</si>
  <si>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</si>
  <si>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</si>
  <si>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</si>
  <si>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</si>
  <si>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</si>
  <si>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</si>
  <si>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</si>
  <si>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</si>
  <si>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</si>
  <si>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</si>
  <si>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</si>
  <si>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</si>
  <si>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</si>
  <si>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</si>
  <si>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</si>
  <si>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</si>
  <si>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</si>
  <si>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</si>
  <si>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</si>
  <si>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</si>
  <si>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</si>
  <si>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</si>
  <si>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</si>
  <si>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</si>
  <si>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</si>
  <si>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</si>
  <si>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</si>
  <si>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</si>
  <si>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</si>
  <si>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</si>
  <si>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</si>
  <si>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</si>
  <si>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</si>
  <si>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</si>
  <si>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</si>
  <si>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</si>
  <si>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</si>
  <si>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</si>
  <si>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</si>
  <si>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</si>
  <si>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</si>
  <si>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</si>
  <si>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</si>
  <si>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</si>
  <si>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</si>
  <si>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</si>
  <si>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</si>
  <si>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</si>
  <si>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</si>
  <si>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</si>
  <si>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</si>
  <si>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</si>
  <si>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</si>
  <si>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</si>
  <si>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</si>
  <si>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</si>
  <si>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</si>
  <si>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</si>
  <si>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</si>
  <si>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</si>
  <si>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</si>
  <si>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</si>
  <si>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</si>
  <si>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</si>
  <si>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</si>
  <si>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</si>
  <si>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</si>
  <si>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</si>
  <si>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</si>
  <si>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</si>
  <si>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</si>
  <si>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</si>
  <si>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</si>
  <si>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</si>
  <si>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</si>
  <si>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</si>
  <si>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</si>
  <si>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</si>
  <si>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</si>
  <si>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</si>
  <si>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</si>
  <si>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</si>
  <si>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</si>
  <si>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</si>
  <si>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</si>
  <si>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</si>
  <si>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</si>
  <si>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</si>
  <si>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</si>
  <si>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</si>
  <si>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</si>
  <si>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</si>
  <si>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</si>
  <si>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</si>
  <si>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</si>
  <si>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</si>
  <si>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</si>
  <si>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</si>
  <si>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</si>
  <si>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</si>
  <si>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</si>
  <si>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</si>
  <si>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</si>
  <si>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</si>
  <si>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</si>
  <si>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</si>
  <si>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</si>
  <si>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</si>
  <si>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</si>
  <si>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</si>
  <si>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</si>
  <si>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</si>
  <si>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</si>
  <si>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</si>
  <si>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</si>
  <si>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</si>
  <si>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</si>
  <si>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</si>
  <si>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</si>
  <si>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</si>
  <si>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</si>
  <si>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</si>
  <si>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</si>
  <si>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</si>
  <si>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</si>
  <si>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</si>
  <si>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</si>
  <si>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</si>
  <si>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</si>
  <si>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</si>
  <si>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</si>
  <si>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</si>
  <si>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</si>
  <si>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</si>
  <si>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</si>
  <si>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</si>
  <si>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</si>
  <si>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</si>
  <si>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</si>
  <si>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</si>
  <si>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</si>
  <si>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</si>
  <si>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</si>
  <si>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</si>
  <si>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</si>
  <si>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</si>
  <si>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</si>
  <si>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</si>
  <si>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</si>
  <si>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</si>
  <si>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</si>
  <si>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</si>
  <si>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</si>
  <si>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</si>
  <si>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</si>
  <si>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</si>
  <si>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</si>
  <si>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</si>
  <si>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</si>
  <si>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</si>
  <si>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</si>
  <si>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</si>
  <si>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</si>
  <si>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</si>
  <si>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</si>
  <si>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</si>
  <si>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</si>
  <si>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</si>
  <si>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</si>
  <si>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</si>
  <si>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</si>
  <si>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</si>
  <si>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</si>
  <si>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</si>
  <si>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</si>
  <si>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</si>
  <si>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</si>
  <si>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</si>
  <si>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</si>
  <si>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</si>
  <si>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</si>
  <si>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</si>
  <si>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</si>
  <si>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</si>
  <si>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</si>
  <si>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</si>
  <si>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</si>
  <si>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</si>
  <si>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</si>
  <si>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</si>
  <si>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</si>
  <si>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</si>
  <si>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</si>
  <si>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</si>
  <si>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</si>
  <si>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</si>
  <si>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</si>
  <si>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</si>
  <si>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</si>
  <si>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</si>
  <si>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</si>
  <si>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</si>
  <si>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</si>
  <si>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</si>
  <si>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</si>
  <si>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</si>
  <si>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</si>
  <si>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</si>
  <si>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</si>
  <si>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</si>
  <si>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</si>
  <si>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</si>
  <si>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</si>
  <si>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</si>
  <si>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</si>
  <si>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</si>
  <si>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</si>
  <si>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</si>
  <si>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</si>
  <si>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</si>
  <si>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</si>
  <si>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</si>
  <si>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</si>
  <si>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</si>
  <si>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</si>
  <si>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</si>
  <si>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</si>
  <si>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</si>
  <si>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</si>
  <si>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</si>
  <si>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</si>
  <si>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</si>
  <si>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</si>
  <si>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</si>
  <si>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</si>
  <si>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</si>
  <si>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</si>
  <si>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</si>
  <si>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</si>
  <si>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</si>
  <si>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</si>
  <si>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</si>
  <si>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</si>
  <si>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</si>
  <si>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</si>
  <si>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</si>
  <si>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</si>
  <si>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</si>
  <si>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</si>
  <si>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</si>
  <si>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</si>
  <si>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</si>
  <si>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</si>
  <si>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</si>
  <si>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</si>
  <si>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</si>
  <si>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</si>
  <si>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</si>
  <si>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</si>
  <si>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</si>
  <si>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</si>
  <si>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</si>
  <si>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</si>
  <si>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</si>
  <si>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</si>
  <si>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</si>
  <si>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</si>
  <si>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</si>
  <si>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</si>
  <si>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</si>
  <si>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</si>
  <si>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</si>
  <si>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</si>
  <si>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</si>
  <si>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</si>
  <si>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</si>
  <si>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</si>
  <si>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</si>
  <si>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</si>
  <si>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</si>
  <si>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</si>
  <si>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</si>
  <si>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</si>
  <si>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</si>
  <si>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</si>
  <si>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</si>
  <si>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</si>
  <si>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</si>
  <si>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</si>
  <si>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</si>
  <si>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</si>
  <si>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</si>
  <si>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</si>
  <si>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</si>
  <si>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</si>
  <si>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</si>
  <si>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</si>
  <si>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</si>
  <si>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</si>
  <si>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</si>
  <si>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</si>
  <si>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</si>
  <si>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</si>
  <si>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</si>
  <si>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</si>
  <si>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</si>
  <si>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</si>
  <si>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</si>
  <si>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</si>
  <si>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</si>
  <si>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</si>
  <si>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</si>
  <si>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</si>
  <si>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</si>
  <si>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</si>
  <si>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</si>
  <si>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</si>
  <si>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</si>
  <si>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</si>
  <si>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</si>
  <si>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</si>
  <si>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</si>
  <si>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</si>
  <si>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</si>
  <si>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</si>
  <si>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</si>
  <si>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</si>
  <si>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</si>
  <si>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</si>
  <si>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</si>
  <si>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</si>
  <si>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</si>
  <si>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</si>
  <si>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</si>
  <si>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</si>
  <si>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</si>
  <si>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</si>
  <si>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</si>
  <si>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</si>
  <si>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</si>
  <si>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</si>
  <si>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</si>
  <si>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</si>
  <si>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</si>
  <si>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</si>
  <si>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</si>
  <si>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</si>
  <si>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</si>
  <si>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</si>
  <si>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</si>
  <si>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</si>
  <si>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</si>
  <si>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</si>
  <si>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</si>
  <si>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</si>
  <si>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</si>
  <si>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</si>
  <si>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</si>
  <si>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</si>
  <si>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</si>
  <si>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</si>
  <si>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</si>
  <si>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</si>
  <si>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</si>
  <si>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</si>
  <si>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</si>
  <si>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</si>
  <si>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</si>
  <si>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</si>
  <si>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</si>
  <si>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</si>
  <si>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</si>
  <si>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</si>
  <si>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</si>
  <si>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</si>
  <si>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</si>
  <si>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</si>
  <si>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</si>
  <si>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</si>
  <si>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</si>
  <si>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</si>
  <si>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</si>
  <si>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</si>
  <si>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</si>
  <si>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</si>
  <si>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</si>
  <si>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</si>
  <si>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</si>
  <si>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</si>
  <si>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</si>
  <si>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</si>
  <si>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</si>
  <si>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</si>
  <si>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</si>
  <si>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</si>
  <si>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</si>
  <si>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</si>
  <si>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</si>
  <si>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</si>
  <si>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</si>
  <si>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</si>
  <si>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</si>
  <si>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</si>
  <si>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</si>
  <si>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</si>
  <si>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</si>
  <si>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</si>
  <si>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</si>
  <si>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</si>
  <si>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</si>
  <si>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</si>
  <si>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</si>
  <si>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</si>
  <si>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</si>
  <si>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</si>
  <si>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</si>
  <si>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</si>
  <si>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</si>
  <si>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</si>
  <si>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</si>
  <si>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</si>
  <si>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</si>
  <si>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</si>
  <si>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</si>
  <si>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</si>
  <si>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</si>
  <si>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</si>
  <si>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</si>
  <si>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</si>
  <si>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</si>
  <si>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</si>
  <si>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</si>
  <si>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</si>
  <si>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</si>
  <si>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</si>
  <si>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</si>
  <si>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</si>
  <si>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</si>
  <si>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</si>
  <si>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</si>
  <si>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</si>
  <si>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</si>
  <si>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</si>
  <si>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</si>
  <si>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</si>
  <si>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</si>
  <si>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</si>
  <si>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</si>
  <si>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</si>
  <si>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</si>
  <si>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</si>
  <si>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</si>
  <si>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</si>
  <si>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</si>
  <si>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</si>
  <si>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</si>
  <si>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</si>
  <si>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</si>
  <si>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</si>
  <si>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</si>
  <si>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</si>
  <si>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</si>
  <si>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</si>
  <si>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</si>
  <si>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</si>
  <si>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</si>
  <si>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</si>
  <si>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</si>
  <si>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</si>
  <si>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</si>
  <si>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</si>
  <si>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</si>
  <si>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</si>
  <si>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</si>
  <si>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</si>
  <si>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</si>
  <si>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</si>
  <si>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</si>
  <si>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</si>
  <si>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</si>
  <si>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</si>
  <si>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</si>
  <si>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</si>
  <si>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</si>
  <si>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</si>
  <si>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</si>
  <si>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</si>
  <si>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</si>
  <si>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</si>
  <si>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</si>
  <si>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</si>
  <si>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</si>
  <si>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</si>
  <si>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</si>
  <si>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</si>
  <si>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</si>
  <si>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</si>
  <si>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</si>
  <si>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</si>
  <si>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</si>
  <si>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</si>
  <si>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</si>
  <si>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</si>
  <si>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</si>
  <si>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</si>
  <si>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</si>
  <si>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</si>
  <si>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</si>
  <si>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</si>
  <si>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</si>
  <si>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</si>
  <si>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</si>
  <si>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</si>
  <si>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</si>
  <si>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</si>
  <si>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</si>
  <si>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</si>
  <si>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</si>
  <si>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</si>
  <si>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</si>
  <si>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</si>
  <si>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</si>
  <si>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</si>
  <si>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</si>
  <si>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</si>
  <si>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</si>
  <si>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</si>
  <si>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</si>
  <si>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</si>
  <si>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</si>
  <si>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</si>
  <si>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</si>
  <si>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</si>
  <si>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</si>
  <si>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</si>
  <si>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</si>
  <si>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</si>
  <si>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</si>
  <si>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</si>
  <si>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</si>
  <si>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</si>
  <si>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</si>
  <si>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</si>
  <si>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</si>
  <si>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</si>
  <si>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</si>
  <si>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</si>
  <si>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</si>
  <si>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</si>
  <si>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</si>
  <si>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</si>
  <si>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</si>
  <si>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</si>
  <si>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</si>
  <si>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</si>
  <si>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</si>
  <si>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</si>
  <si>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</si>
  <si>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</si>
  <si>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</si>
  <si>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</si>
  <si>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</si>
  <si>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</si>
  <si>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</si>
  <si>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</si>
  <si>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</si>
  <si>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</si>
  <si>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</si>
  <si>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</si>
  <si>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</si>
  <si>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</si>
  <si>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</si>
  <si>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</si>
  <si>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</si>
  <si>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</si>
  <si>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</si>
  <si>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</si>
  <si>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</si>
  <si>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</si>
  <si>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</si>
  <si>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</si>
  <si>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</si>
  <si>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</si>
  <si>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</si>
  <si>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</si>
  <si>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</si>
  <si>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</si>
  <si>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</si>
  <si>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</si>
  <si>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</si>
  <si>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</si>
  <si>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</si>
  <si>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</si>
  <si>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</si>
  <si>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</si>
  <si>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</si>
  <si>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</si>
  <si>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</si>
  <si>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</si>
  <si>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</si>
  <si>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</si>
  <si>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</si>
  <si>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</si>
  <si>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</si>
  <si>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</si>
  <si>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</si>
  <si>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</si>
  <si>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</si>
  <si>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</si>
  <si>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</si>
  <si>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</si>
  <si>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</si>
  <si>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</si>
  <si>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</si>
  <si>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</si>
  <si>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</si>
  <si>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</si>
  <si>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</si>
  <si>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</si>
  <si>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</si>
  <si>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</si>
  <si>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</si>
  <si>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</si>
  <si>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</si>
  <si>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</si>
  <si>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</si>
  <si>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</si>
  <si>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</si>
  <si>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</si>
  <si>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</si>
  <si>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</si>
  <si>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</si>
  <si>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</si>
  <si>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</si>
  <si>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</si>
  <si>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</si>
  <si>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</si>
  <si>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</si>
  <si>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</si>
  <si>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</si>
  <si>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</si>
  <si>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</si>
  <si>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</si>
  <si>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</si>
  <si>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</si>
  <si>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</si>
  <si>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</si>
  <si>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</si>
  <si>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</si>
  <si>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</si>
  <si>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</si>
  <si>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</si>
  <si>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</si>
  <si>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</si>
  <si>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</si>
  <si>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</si>
  <si>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</si>
  <si>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</si>
  <si>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</si>
  <si>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</si>
  <si>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</si>
  <si>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</si>
  <si>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</si>
  <si>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</si>
  <si>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</si>
  <si>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</si>
  <si>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</si>
  <si>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</si>
  <si>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</si>
  <si>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</si>
  <si>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</si>
  <si>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</si>
  <si>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</si>
  <si>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</si>
  <si>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</si>
  <si>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</si>
  <si>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</si>
  <si>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</si>
  <si>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</si>
  <si>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</si>
  <si>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</si>
  <si>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</si>
  <si>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</si>
  <si>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</si>
  <si>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</si>
  <si>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</si>
  <si>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</si>
  <si>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</si>
  <si>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</si>
  <si>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</si>
  <si>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</si>
  <si>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</si>
  <si>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</si>
  <si>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</si>
  <si>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</si>
  <si>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</si>
  <si>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</si>
  <si>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</si>
  <si>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</si>
  <si>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</si>
  <si>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</si>
  <si>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</si>
  <si>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</si>
  <si>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</si>
  <si>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</si>
  <si>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</si>
  <si>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</si>
  <si>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</si>
  <si>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</si>
  <si>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</si>
  <si>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</si>
  <si>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</si>
  <si>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</si>
  <si>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</si>
  <si>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</si>
  <si>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</si>
  <si>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</si>
  <si>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</si>
  <si>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</si>
  <si>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</si>
  <si>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</si>
  <si>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</si>
  <si>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</si>
  <si>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</si>
  <si>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</si>
  <si>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</si>
  <si>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</si>
  <si>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</si>
  <si>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</si>
  <si>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</si>
  <si>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</si>
  <si>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</si>
  <si>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</si>
  <si>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</si>
  <si>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</si>
  <si>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</si>
  <si>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</si>
  <si>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</si>
  <si>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</si>
  <si>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</si>
  <si>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</si>
  <si>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</si>
  <si>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</si>
  <si>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</si>
  <si>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</si>
  <si>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</si>
  <si>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</si>
  <si>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</si>
  <si>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</si>
  <si>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</si>
  <si>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</si>
  <si>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</si>
  <si>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</si>
  <si>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</si>
  <si>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</si>
  <si>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</si>
  <si>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</si>
  <si>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</si>
  <si>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</si>
  <si>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</si>
  <si>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</si>
  <si>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</si>
  <si>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</si>
  <si>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</si>
  <si>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</si>
  <si>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</si>
  <si>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</si>
  <si>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</si>
  <si>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</si>
  <si>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</si>
  <si>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</si>
  <si>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</si>
  <si>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</si>
  <si>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</si>
  <si>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</si>
  <si>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</si>
  <si>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</si>
  <si>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</si>
  <si>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</si>
  <si>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</si>
  <si>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</si>
  <si>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</si>
  <si>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</si>
  <si>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</si>
  <si>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</si>
  <si>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</si>
  <si>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</si>
  <si>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</si>
  <si>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</si>
  <si>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</si>
  <si>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</si>
  <si>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</si>
  <si>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</si>
  <si>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</si>
  <si>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</si>
  <si>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</si>
  <si>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</si>
  <si>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</si>
  <si>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</si>
  <si>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</si>
  <si>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</si>
  <si>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</si>
  <si>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</si>
  <si>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</si>
  <si>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</si>
  <si>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</si>
  <si>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</si>
  <si>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</si>
  <si>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</si>
  <si>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</si>
  <si>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</si>
  <si>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</si>
  <si>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</si>
  <si>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</si>
  <si>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</si>
  <si>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</si>
  <si>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</si>
  <si>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</si>
  <si>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</si>
  <si>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</si>
  <si>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</si>
  <si>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</si>
  <si>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</si>
  <si>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</si>
  <si>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</si>
  <si>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</si>
  <si>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</si>
  <si>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</si>
  <si>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</si>
  <si>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</si>
  <si>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</si>
  <si>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</si>
  <si>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</si>
  <si>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</si>
  <si>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</si>
  <si>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</si>
  <si>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</si>
  <si>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</si>
  <si>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</si>
  <si>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</si>
  <si>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</si>
  <si>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</si>
  <si>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</si>
  <si>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</si>
  <si>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</si>
  <si>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</si>
  <si>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</si>
  <si>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</si>
  <si>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</si>
  <si>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</si>
  <si>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</si>
  <si>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</si>
  <si>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</si>
  <si>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</si>
  <si>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</si>
  <si>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</si>
  <si>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</si>
  <si>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</si>
  <si>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</si>
  <si>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</si>
  <si>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</si>
  <si>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</si>
  <si>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</si>
  <si>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</si>
  <si>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</si>
  <si>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</si>
  <si>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</si>
  <si>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</si>
  <si>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</si>
  <si>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</si>
  <si>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</si>
  <si>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</si>
  <si>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</si>
  <si>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</si>
  <si>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</si>
  <si>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</si>
  <si>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</si>
  <si>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</si>
  <si>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</si>
  <si>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</si>
  <si>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</si>
  <si>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</si>
  <si>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</si>
  <si>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</si>
  <si>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</si>
  <si>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</si>
  <si>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</si>
  <si>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</si>
  <si>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</si>
  <si>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</si>
  <si>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</si>
  <si>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</si>
  <si>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</si>
  <si>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</si>
  <si>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</si>
  <si>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</si>
  <si>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</si>
  <si>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</si>
  <si>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</si>
  <si>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</si>
  <si>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</si>
  <si>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</si>
  <si>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</si>
  <si>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</si>
  <si>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</si>
  <si>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</si>
  <si>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</si>
  <si>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</si>
  <si>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</si>
  <si>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</si>
  <si>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</si>
  <si>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</si>
  <si>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</si>
  <si>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</si>
  <si>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</si>
  <si>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</si>
  <si>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</si>
  <si>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</si>
  <si>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</si>
  <si>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</si>
  <si>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</si>
  <si>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</si>
  <si>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</si>
  <si>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</si>
  <si>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</si>
  <si>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</si>
  <si>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</si>
  <si>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</si>
  <si>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</si>
  <si>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</si>
  <si>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</si>
  <si>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</si>
  <si>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</si>
  <si>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</si>
  <si>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</si>
  <si>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</si>
  <si>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</si>
  <si>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</si>
  <si>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</si>
  <si>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</si>
  <si>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</si>
  <si>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</si>
  <si>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</si>
  <si>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</si>
  <si>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</si>
  <si>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</si>
  <si>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</si>
  <si>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</si>
  <si>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</si>
  <si>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</si>
  <si>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</si>
  <si>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</si>
  <si>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</si>
  <si>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</si>
  <si>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</si>
  <si>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</si>
  <si>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</si>
  <si>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</si>
  <si>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</si>
  <si>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</si>
  <si>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</si>
  <si>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</si>
  <si>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</si>
  <si>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</si>
  <si>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</si>
  <si>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</si>
  <si>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</si>
  <si>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</si>
  <si>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</si>
  <si>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</si>
  <si>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</si>
  <si>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</si>
  <si>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</si>
  <si>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</si>
  <si>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</si>
  <si>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</si>
  <si>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</si>
  <si>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</si>
  <si>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</si>
  <si>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</si>
  <si>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</si>
  <si>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</si>
  <si>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</si>
  <si>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</si>
  <si>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</si>
  <si>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</si>
  <si>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</si>
  <si>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</si>
  <si>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</si>
  <si>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</si>
  <si>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</si>
  <si>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</si>
  <si>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</si>
  <si>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</si>
  <si>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</si>
  <si>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</si>
  <si>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</si>
  <si>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</si>
  <si>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</si>
  <si>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</si>
  <si>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</si>
  <si>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</si>
  <si>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</si>
  <si>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</si>
  <si>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</si>
  <si>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</si>
  <si>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</si>
  <si>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</si>
  <si>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</si>
  <si>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</si>
  <si>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</si>
  <si>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</si>
  <si>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</si>
  <si>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</si>
  <si>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</si>
  <si>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</si>
  <si>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</si>
  <si>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</si>
  <si>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</si>
  <si>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</si>
  <si>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</si>
  <si>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</si>
  <si>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</si>
  <si>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</si>
  <si>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</si>
  <si>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</si>
  <si>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</si>
  <si>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</si>
  <si>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</si>
  <si>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</si>
  <si>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</si>
  <si>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</si>
  <si>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</si>
  <si>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</si>
  <si>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</si>
  <si>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</si>
  <si>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</si>
  <si>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</si>
  <si>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</si>
  <si>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</si>
  <si>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</si>
  <si>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</si>
  <si>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</si>
  <si>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</si>
  <si>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</si>
  <si>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</si>
  <si>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</si>
  <si>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</si>
  <si>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</si>
  <si>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</si>
  <si>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</si>
  <si>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</si>
  <si>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</si>
  <si>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</si>
  <si>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</si>
  <si>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</si>
  <si>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</si>
  <si>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</si>
  <si>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</si>
  <si>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</si>
  <si>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</si>
  <si>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</si>
  <si>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</si>
  <si>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</si>
  <si>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</si>
  <si>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</si>
  <si>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</si>
  <si>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</si>
  <si>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</si>
  <si>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</si>
  <si>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</si>
  <si>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</si>
  <si>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</si>
  <si>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</si>
  <si>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</si>
  <si>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</si>
  <si>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</si>
  <si>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</si>
  <si>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</si>
  <si>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</si>
  <si>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</si>
  <si>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</si>
  <si>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</si>
  <si>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</si>
  <si>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</si>
  <si>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</si>
  <si>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</si>
  <si>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</si>
  <si>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</si>
  <si>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</si>
  <si>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</si>
  <si>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</si>
  <si>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</si>
  <si>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</si>
  <si>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</si>
  <si>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</si>
  <si>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</si>
  <si>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</si>
  <si>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</si>
  <si>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</si>
  <si>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</si>
  <si>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</si>
  <si>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</si>
  <si>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</si>
  <si>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</si>
  <si>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</si>
  <si>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</si>
  <si>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</si>
  <si>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</si>
  <si>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</si>
  <si>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</si>
  <si>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</si>
  <si>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</si>
  <si>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</si>
  <si>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</si>
  <si>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</si>
  <si>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</si>
  <si>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</si>
  <si>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</si>
  <si>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</si>
  <si>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</si>
  <si>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</si>
  <si>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</si>
  <si>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</si>
  <si>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</si>
  <si>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</si>
  <si>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</si>
  <si>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</si>
  <si>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</si>
  <si>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</si>
  <si>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</si>
  <si>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</si>
  <si>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</si>
  <si>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</si>
  <si>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</si>
  <si>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</si>
  <si>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</si>
  <si>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</si>
  <si>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</si>
  <si>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</si>
  <si>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</si>
  <si>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</si>
  <si>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</si>
  <si>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</si>
  <si>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</si>
  <si>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</si>
  <si>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</si>
  <si>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</si>
  <si>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</si>
  <si>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</si>
  <si>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</si>
  <si>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</si>
  <si>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</si>
  <si>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</si>
  <si>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</si>
  <si>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</si>
  <si>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</si>
  <si>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</si>
  <si>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</si>
  <si>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</si>
  <si>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</si>
  <si>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</si>
  <si>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</si>
  <si>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</si>
  <si>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</si>
  <si>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</si>
  <si>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</si>
  <si>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</si>
  <si>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</si>
  <si>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</si>
  <si>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</si>
  <si>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</si>
  <si>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</si>
  <si>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</si>
  <si>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</si>
  <si>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</si>
  <si>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</si>
  <si>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</si>
  <si>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</si>
  <si>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</si>
  <si>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</si>
  <si>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</si>
  <si>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</si>
  <si>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</si>
  <si>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</si>
  <si>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</si>
  <si>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</si>
  <si>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</si>
  <si>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</si>
  <si>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</si>
  <si>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</si>
  <si>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</si>
  <si>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</si>
  <si>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</si>
  <si>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</si>
  <si>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</si>
  <si>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</si>
  <si>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</si>
  <si>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</si>
  <si>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</si>
  <si>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</si>
  <si>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</si>
  <si>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</si>
  <si>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</si>
  <si>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</si>
  <si>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</si>
  <si>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</si>
  <si>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</si>
  <si>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</si>
  <si>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</si>
  <si>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</si>
  <si>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</si>
  <si>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</si>
  <si>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</si>
  <si>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</si>
  <si>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</si>
  <si>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</si>
  <si>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</si>
  <si>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</si>
  <si>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</si>
  <si>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</si>
  <si>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</si>
  <si>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</si>
  <si>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</si>
  <si>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</si>
  <si>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</si>
  <si>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</si>
  <si>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</si>
  <si>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</si>
  <si>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</si>
  <si>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</si>
  <si>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</si>
  <si>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</si>
  <si>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</si>
  <si>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</si>
  <si>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</si>
  <si>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</si>
  <si>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</si>
  <si>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</si>
  <si>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</si>
  <si>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</si>
  <si>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</si>
  <si>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</si>
  <si>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</si>
  <si>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</si>
  <si>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</si>
  <si>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</si>
  <si>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</si>
  <si>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</si>
  <si>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</si>
  <si>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</si>
  <si>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</si>
  <si>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</si>
  <si>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</si>
  <si>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</si>
  <si>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</si>
  <si>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</si>
  <si>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</si>
  <si>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</si>
  <si>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</si>
  <si>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</si>
  <si>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</si>
  <si>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</si>
  <si>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</si>
  <si>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</si>
  <si>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</si>
  <si>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</si>
  <si>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</si>
  <si>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</si>
  <si>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</si>
  <si>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</si>
  <si>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</si>
  <si>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</si>
  <si>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</si>
  <si>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</si>
  <si>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</si>
  <si>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</si>
  <si>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</si>
  <si>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</si>
  <si>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</si>
  <si>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</si>
  <si>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</si>
  <si>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</si>
  <si>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</si>
  <si>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</si>
  <si>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</si>
  <si>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</si>
  <si>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</si>
  <si>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</si>
  <si>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</si>
  <si>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</si>
  <si>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</si>
  <si>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</si>
  <si>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</si>
  <si>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</si>
  <si>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</si>
  <si>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</si>
  <si>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</si>
  <si>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</si>
  <si>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</si>
  <si>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</si>
  <si>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</si>
  <si>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</si>
  <si>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</si>
  <si>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</si>
  <si>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</si>
  <si>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</si>
  <si>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</si>
  <si>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</si>
  <si>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</si>
  <si>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</si>
  <si>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</si>
  <si>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</si>
  <si>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</si>
  <si>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</si>
  <si>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</si>
  <si>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</si>
  <si>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</si>
  <si>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</si>
  <si>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</si>
  <si>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</si>
  <si>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</si>
  <si>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</si>
  <si>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</si>
  <si>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</si>
  <si>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</si>
  <si>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</si>
  <si>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</si>
  <si>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</si>
  <si>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</si>
  <si>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</si>
  <si>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</si>
  <si>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</si>
  <si>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</si>
  <si>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</si>
  <si>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</si>
  <si>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</si>
  <si>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</si>
  <si>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</si>
  <si>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</si>
  <si>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</si>
  <si>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</si>
  <si>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</si>
  <si>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</si>
  <si>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</si>
  <si>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</si>
  <si>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</si>
  <si>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</si>
  <si>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</si>
  <si>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</si>
  <si>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</si>
  <si>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</si>
  <si>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</si>
  <si>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</si>
  <si>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</si>
  <si>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</si>
  <si>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</si>
  <si>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</si>
  <si>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</si>
  <si>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</si>
  <si>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</si>
  <si>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</si>
  <si>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</si>
  <si>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</si>
  <si>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</si>
  <si>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</si>
  <si>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</si>
  <si>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</si>
  <si>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</si>
  <si>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</si>
  <si>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</si>
  <si>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</si>
  <si>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</si>
  <si>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</si>
  <si>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</si>
  <si>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</si>
  <si>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</si>
  <si>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</si>
  <si>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</si>
  <si>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</si>
  <si>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</si>
  <si>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</si>
  <si>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</si>
  <si>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</si>
  <si>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</si>
  <si>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</si>
  <si>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</si>
  <si>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</si>
  <si>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</si>
  <si>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</si>
  <si>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</si>
  <si>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</si>
  <si>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</si>
  <si>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</si>
  <si>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</si>
  <si>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</si>
  <si>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</si>
  <si>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</si>
  <si>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</si>
  <si>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</si>
  <si>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</si>
  <si>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</si>
  <si>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</si>
  <si>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</si>
  <si>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</si>
  <si>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</si>
  <si>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</si>
  <si>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</si>
  <si>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</si>
  <si>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</si>
  <si>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</si>
  <si>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</si>
  <si>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</si>
  <si>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</si>
  <si>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</si>
  <si>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</si>
  <si>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</si>
  <si>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</si>
  <si>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</si>
  <si>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</si>
  <si>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</si>
  <si>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</si>
  <si>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</si>
  <si>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</si>
  <si>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</si>
  <si>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</si>
  <si>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</si>
  <si>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</si>
  <si>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</si>
  <si>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</si>
  <si>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</si>
  <si>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</si>
  <si>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</si>
  <si>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</si>
  <si>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</si>
  <si>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</si>
  <si>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</si>
  <si>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</si>
  <si>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</si>
  <si>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</si>
  <si>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</si>
  <si>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</si>
  <si>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</si>
  <si>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</si>
  <si>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</si>
  <si>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</si>
  <si>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</si>
  <si>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</si>
  <si>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</si>
  <si>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</si>
  <si>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</si>
  <si>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</si>
  <si>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</si>
  <si>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</si>
  <si>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</si>
  <si>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</si>
  <si>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</si>
  <si>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</si>
  <si>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</si>
  <si>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</si>
  <si>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</si>
  <si>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</si>
  <si>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</si>
  <si>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</si>
  <si>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</si>
  <si>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</si>
  <si>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</si>
  <si>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</si>
  <si>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</si>
  <si>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</si>
  <si>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</si>
  <si>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</si>
  <si>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</si>
  <si>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</si>
  <si>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</si>
  <si>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</si>
  <si>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</si>
  <si>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</si>
  <si>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</si>
  <si>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</si>
  <si>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</si>
  <si>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</si>
  <si>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</si>
  <si>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</si>
  <si>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</si>
  <si>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</si>
  <si>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</si>
  <si>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</si>
  <si>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</si>
  <si>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</si>
  <si>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</si>
  <si>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</si>
  <si>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</si>
  <si>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</si>
  <si>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</si>
  <si>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</si>
  <si>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</si>
  <si>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</si>
  <si>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</si>
  <si>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</si>
  <si>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</si>
  <si>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</si>
  <si>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</si>
  <si>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</si>
  <si>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</si>
  <si>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</si>
  <si>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</si>
  <si>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</si>
  <si>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</si>
  <si>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</si>
  <si>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</si>
  <si>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</si>
  <si>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</si>
  <si>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</si>
  <si>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</si>
  <si>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</si>
  <si>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</si>
  <si>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</si>
  <si>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</si>
  <si>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</si>
  <si>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</si>
  <si>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</si>
  <si>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</si>
  <si>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</si>
  <si>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</si>
  <si>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</si>
  <si>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</si>
  <si>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</si>
  <si>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</si>
  <si>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</si>
  <si>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</si>
  <si>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</si>
  <si>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</si>
  <si>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</si>
  <si>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</si>
  <si>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</si>
  <si>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</si>
  <si>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</si>
  <si>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</si>
  <si>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</si>
  <si>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</si>
  <si>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</si>
  <si>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</si>
  <si>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</si>
  <si>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</si>
  <si>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</si>
  <si>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</si>
  <si>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</si>
  <si>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</si>
  <si>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</si>
  <si>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</si>
  <si>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</si>
  <si>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</si>
  <si>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</si>
  <si>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</si>
  <si>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</si>
  <si>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</si>
  <si>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</si>
  <si>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</si>
  <si>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</si>
  <si>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</si>
  <si>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</si>
  <si>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</si>
  <si>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</si>
  <si>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</si>
  <si>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</si>
  <si>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</si>
  <si>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</si>
  <si>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</si>
  <si>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</si>
  <si>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</si>
  <si>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</si>
  <si>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</si>
  <si>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</si>
  <si>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</si>
  <si>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</si>
  <si>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</si>
  <si>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</si>
  <si>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</si>
  <si>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</si>
  <si>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</si>
  <si>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</si>
  <si>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</si>
  <si>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</si>
  <si>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</si>
  <si>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</si>
  <si>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</si>
  <si>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</si>
  <si>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</si>
  <si>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</si>
  <si>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</si>
  <si>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</si>
  <si>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</si>
  <si>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</si>
  <si>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</si>
  <si>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</si>
  <si>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</si>
  <si>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</si>
  <si>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</si>
  <si>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</si>
  <si>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</si>
  <si>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</si>
  <si>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</si>
  <si>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</si>
  <si>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</si>
  <si>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</si>
  <si>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</si>
  <si>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</si>
  <si>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</si>
  <si>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</si>
  <si>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</si>
  <si>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</si>
  <si>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</si>
  <si>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</si>
  <si>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</si>
  <si>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</si>
  <si>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</si>
  <si>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</si>
  <si>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</si>
  <si>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</si>
  <si>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</si>
  <si>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</si>
  <si>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</si>
  <si>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</si>
  <si>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</si>
  <si>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</si>
  <si>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</si>
  <si>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</si>
  <si>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</si>
  <si>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</si>
  <si>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</si>
  <si>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</si>
  <si>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</si>
  <si>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</si>
  <si>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</si>
  <si>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</si>
  <si>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</si>
  <si>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</si>
  <si>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</si>
  <si>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</si>
  <si>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</si>
  <si>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</si>
  <si>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</si>
  <si>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</si>
  <si>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</si>
  <si>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</si>
  <si>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</si>
  <si>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</si>
  <si>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</si>
  <si>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</si>
  <si>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</si>
  <si>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</si>
  <si>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</si>
  <si>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</si>
  <si>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</si>
  <si>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</si>
  <si>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</si>
  <si>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</si>
  <si>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</si>
  <si>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</si>
  <si>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</si>
  <si>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</si>
  <si>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</si>
  <si>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</si>
  <si>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</si>
  <si>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</si>
  <si>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</si>
  <si>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</si>
  <si>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</si>
  <si>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</si>
  <si>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</si>
  <si>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</si>
  <si>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</si>
  <si>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</si>
  <si>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</si>
  <si>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</si>
  <si>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</si>
  <si>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</si>
  <si>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</si>
  <si>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</si>
  <si>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</si>
  <si>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</si>
  <si>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</si>
  <si>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</si>
  <si>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</si>
  <si>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</si>
  <si>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</si>
  <si>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</si>
  <si>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</si>
  <si>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</si>
  <si>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</si>
  <si>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</si>
  <si>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</si>
  <si>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</si>
  <si>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</si>
  <si>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</si>
  <si>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</si>
  <si>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</si>
  <si>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</si>
  <si>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</si>
  <si>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</si>
  <si>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</si>
  <si>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</si>
  <si>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</si>
  <si>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</si>
  <si>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</si>
  <si>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</si>
  <si>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</si>
  <si>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</si>
  <si>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</si>
  <si>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</si>
  <si>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</si>
  <si>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</si>
  <si>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</si>
  <si>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</si>
  <si>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</si>
  <si>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</si>
  <si>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</si>
  <si>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</si>
  <si>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</si>
  <si>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</si>
  <si>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</si>
  <si>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</si>
  <si>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</si>
  <si>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</si>
  <si>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</si>
  <si>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</si>
  <si>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</si>
  <si>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</si>
  <si>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</si>
  <si>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</si>
  <si>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</si>
  <si>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</si>
  <si>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</si>
  <si>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</si>
  <si>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</si>
  <si>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</si>
  <si>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</si>
  <si>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</si>
  <si>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</si>
  <si>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</si>
  <si>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</si>
  <si>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</si>
  <si>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</si>
  <si>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</si>
  <si>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</si>
  <si>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</si>
  <si>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</si>
  <si>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</si>
  <si>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</si>
  <si>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</si>
  <si>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</si>
  <si>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</si>
  <si>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</si>
  <si>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</si>
  <si>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</si>
  <si>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</si>
  <si>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</si>
  <si>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</si>
  <si>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</si>
  <si>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</si>
  <si>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</si>
  <si>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</si>
  <si>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</si>
  <si>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</si>
  <si>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</si>
  <si>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</si>
  <si>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</si>
  <si>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</si>
  <si>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</si>
  <si>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</si>
  <si>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</si>
  <si>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</si>
  <si>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</si>
  <si>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</si>
  <si>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</si>
  <si>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</si>
  <si>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</si>
  <si>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</si>
  <si>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</si>
  <si>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</si>
  <si>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</si>
  <si>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</si>
  <si>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</si>
  <si>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</si>
  <si>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</si>
  <si>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</si>
  <si>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</si>
  <si>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</si>
  <si>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</si>
  <si>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</si>
  <si>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</si>
  <si>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</si>
  <si>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</si>
  <si>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</si>
  <si>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</si>
  <si>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</si>
  <si>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</si>
  <si>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</si>
  <si>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</si>
  <si>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</si>
  <si>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</si>
  <si>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</si>
  <si>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</si>
  <si>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</si>
  <si>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</si>
  <si>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</si>
  <si>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</si>
  <si>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</si>
  <si>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</si>
  <si>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</si>
  <si>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</si>
  <si>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</si>
  <si>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</si>
  <si>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</si>
  <si>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</si>
  <si>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</si>
  <si>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</si>
  <si>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</si>
  <si>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</si>
  <si>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</si>
  <si>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</si>
  <si>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</si>
  <si>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</si>
  <si>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</si>
  <si>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</si>
  <si>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</si>
  <si>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</si>
  <si>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</si>
  <si>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</si>
  <si>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</si>
  <si>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</si>
  <si>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</si>
  <si>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</si>
  <si>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</si>
  <si>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</si>
  <si>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</si>
  <si>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</si>
  <si>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</si>
  <si>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</si>
  <si>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</si>
  <si>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</si>
  <si>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</si>
  <si>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</si>
  <si>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</si>
  <si>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</si>
  <si>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</si>
  <si>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</si>
  <si>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</si>
  <si>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</si>
  <si>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</si>
  <si>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</si>
  <si>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</si>
  <si>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</si>
  <si>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</si>
  <si>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</si>
  <si>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</si>
  <si>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</si>
  <si>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</si>
  <si>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</si>
  <si>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</si>
  <si>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</si>
  <si>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</si>
  <si>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</si>
  <si>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</si>
  <si>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</si>
  <si>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</si>
  <si>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</si>
  <si>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</si>
  <si>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</si>
  <si>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</si>
  <si>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</si>
  <si>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</si>
  <si>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</si>
  <si>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</si>
  <si>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</si>
  <si>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</si>
  <si>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</si>
  <si>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</si>
  <si>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</si>
  <si>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</si>
  <si>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</si>
  <si>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</si>
  <si>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</si>
  <si>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</si>
  <si>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</si>
  <si>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</si>
  <si>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</si>
  <si>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</si>
  <si>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</si>
  <si>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</si>
  <si>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</si>
  <si>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</si>
  <si>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</si>
  <si>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</si>
  <si>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</si>
  <si>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</si>
  <si>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</si>
  <si>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</si>
  <si>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</si>
  <si>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</si>
  <si>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</si>
  <si>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</si>
  <si>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</si>
  <si>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</si>
  <si>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</si>
  <si>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</si>
  <si>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</si>
  <si>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</si>
  <si>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</si>
  <si>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</si>
  <si>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</si>
  <si>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</si>
  <si>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</si>
  <si>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</si>
  <si>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</si>
  <si>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</si>
  <si>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</si>
  <si>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</si>
  <si>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</si>
  <si>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</si>
  <si>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</si>
  <si>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</si>
  <si>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</si>
  <si>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</si>
  <si>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</si>
  <si>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</si>
  <si>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</si>
  <si>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</si>
  <si>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</si>
  <si>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</si>
  <si>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</si>
  <si>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</si>
  <si>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</si>
  <si>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</si>
  <si>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</si>
  <si>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</si>
  <si>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</si>
  <si>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</si>
  <si>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</si>
  <si>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</si>
  <si>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</si>
  <si>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</si>
  <si>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</si>
  <si>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</si>
  <si>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</si>
  <si>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</si>
  <si>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</si>
  <si>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</si>
  <si>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</si>
  <si>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</si>
  <si>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</si>
  <si>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</si>
  <si>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</si>
  <si>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</si>
  <si>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</si>
  <si>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</si>
  <si>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</si>
  <si>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</si>
  <si>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</si>
  <si>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</si>
  <si>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</si>
  <si>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</si>
  <si>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</si>
  <si>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</si>
  <si>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</si>
  <si>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</si>
  <si>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</si>
  <si>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</si>
  <si>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</si>
  <si>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</si>
  <si>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</si>
  <si>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</si>
  <si>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</si>
  <si>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</si>
  <si>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</si>
  <si>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</si>
  <si>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</si>
  <si>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</si>
  <si>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</si>
  <si>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</si>
  <si>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</si>
  <si>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</si>
  <si>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</si>
  <si>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</si>
  <si>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</si>
  <si>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</si>
  <si>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</si>
  <si>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</si>
  <si>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</si>
  <si>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</si>
  <si>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</si>
  <si>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</si>
  <si>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</si>
  <si>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</si>
  <si>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</si>
  <si>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</si>
  <si>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</si>
  <si>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</si>
  <si>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</si>
  <si>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</si>
  <si>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</si>
  <si>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</si>
  <si>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</si>
  <si>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</si>
  <si>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</si>
  <si>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</si>
  <si>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</si>
  <si>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</si>
  <si>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</si>
  <si>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</si>
  <si>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</si>
  <si>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</si>
  <si>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</si>
  <si>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</si>
  <si>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</si>
  <si>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</si>
  <si>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</si>
  <si>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</si>
  <si>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</si>
  <si>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</si>
  <si>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</si>
  <si>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</si>
  <si>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</si>
  <si>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</si>
  <si>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</si>
  <si>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</si>
  <si>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</si>
  <si>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</si>
  <si>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</si>
  <si>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</si>
  <si>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</si>
  <si>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</si>
  <si>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</si>
  <si>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</si>
  <si>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</si>
  <si>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</si>
  <si>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</si>
  <si>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</si>
  <si>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</si>
  <si>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</si>
  <si>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</si>
  <si>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</si>
  <si>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</si>
  <si>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</si>
  <si>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</si>
  <si>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</si>
  <si>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</si>
  <si>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</si>
  <si>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</si>
  <si>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</si>
  <si>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</si>
  <si>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</si>
  <si>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</si>
  <si>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</si>
  <si>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</si>
  <si>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</si>
  <si>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</si>
  <si>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</si>
  <si>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</si>
  <si>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</si>
  <si>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</si>
  <si>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</si>
  <si>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</si>
  <si>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</si>
  <si>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</si>
  <si>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</si>
  <si>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</si>
  <si>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</si>
  <si>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</si>
  <si>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</si>
  <si>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</si>
  <si>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</si>
  <si>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</si>
  <si>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</si>
  <si>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</si>
  <si>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</si>
  <si>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</si>
  <si>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</si>
  <si>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</si>
  <si>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</si>
  <si>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</si>
  <si>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</si>
  <si>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</si>
  <si>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</si>
  <si>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</si>
  <si>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</si>
  <si>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</si>
  <si>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</si>
  <si>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</si>
  <si>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</si>
  <si>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</si>
  <si>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</si>
  <si>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</si>
  <si>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</si>
  <si>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</si>
  <si>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</si>
  <si>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</si>
  <si>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</si>
  <si>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</si>
  <si>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</si>
  <si>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</si>
  <si>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</si>
  <si>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</si>
  <si>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</si>
  <si>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</si>
  <si>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</si>
  <si>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</si>
  <si>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</si>
  <si>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</si>
  <si>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</si>
  <si>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</si>
  <si>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</si>
  <si>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</si>
  <si>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</si>
  <si>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</si>
  <si>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</si>
  <si>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</si>
  <si>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</si>
  <si>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</si>
  <si>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</si>
  <si>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</si>
  <si>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</si>
  <si>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</si>
  <si>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</si>
  <si>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</si>
  <si>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</si>
  <si>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</si>
  <si>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</si>
  <si>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</si>
  <si>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</si>
  <si>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</si>
  <si>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</si>
  <si>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</si>
  <si>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</si>
  <si>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</si>
  <si>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</si>
  <si>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</si>
  <si>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</si>
  <si>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</si>
  <si>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</si>
  <si>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</si>
  <si>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</si>
  <si>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</si>
  <si>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</si>
  <si>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</si>
  <si>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</si>
  <si>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</si>
  <si>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</si>
  <si>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</si>
  <si>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</si>
  <si>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</si>
  <si>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</si>
  <si>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</si>
  <si>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</si>
  <si>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</si>
  <si>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</si>
  <si>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</si>
  <si>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</si>
  <si>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</si>
  <si>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</si>
  <si>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</si>
  <si>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</si>
  <si>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</si>
  <si>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</si>
  <si>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</si>
  <si>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</si>
  <si>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</si>
  <si>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</si>
  <si>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</si>
  <si>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</si>
  <si>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</si>
  <si>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</si>
  <si>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</si>
  <si>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</si>
  <si>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</si>
  <si>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</si>
  <si>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</si>
  <si>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</si>
  <si>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</si>
  <si>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</si>
  <si>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</si>
  <si>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</si>
  <si>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</si>
  <si>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</si>
  <si>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</si>
  <si>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</si>
  <si>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</si>
  <si>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</si>
  <si>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</si>
  <si>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</si>
  <si>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</si>
  <si>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</si>
  <si>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</si>
  <si>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</si>
  <si>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</si>
  <si>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</si>
  <si>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</si>
  <si>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</si>
  <si>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</si>
  <si>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</si>
  <si>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</si>
  <si>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</si>
  <si>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</si>
  <si>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</si>
  <si>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</si>
  <si>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</si>
  <si>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</si>
  <si>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</si>
  <si>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</si>
  <si>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</si>
  <si>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</si>
  <si>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</si>
  <si>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</si>
  <si>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</si>
  <si>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</si>
  <si>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</si>
  <si>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</si>
  <si>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</si>
  <si>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</si>
  <si>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</si>
  <si>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</si>
  <si>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</si>
  <si>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</si>
  <si>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</si>
  <si>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</si>
  <si>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</si>
  <si>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</si>
  <si>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</si>
  <si>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</si>
  <si>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</si>
  <si>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</si>
  <si>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</si>
  <si>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</si>
  <si>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</si>
  <si>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</si>
  <si>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</si>
  <si>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</si>
  <si>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</si>
  <si>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</si>
  <si>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</si>
  <si>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</si>
  <si>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</si>
  <si>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</si>
  <si>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</si>
  <si>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</si>
  <si>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</si>
  <si>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</si>
  <si>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</si>
  <si>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</si>
  <si>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</si>
  <si>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</si>
  <si>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</si>
  <si>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</si>
  <si>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</si>
  <si>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</si>
  <si>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</si>
  <si>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</si>
  <si>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</si>
  <si>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</si>
  <si>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</si>
  <si>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</si>
  <si>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</si>
  <si>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</si>
  <si>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</si>
  <si>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</si>
  <si>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</si>
  <si>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</si>
  <si>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</si>
  <si>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</si>
  <si>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</si>
  <si>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</si>
  <si>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</si>
  <si>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</si>
  <si>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</si>
  <si>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</si>
  <si>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</si>
  <si>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</si>
  <si>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</si>
  <si>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</si>
  <si>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</si>
  <si>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</si>
  <si>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</si>
  <si>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</si>
  <si>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</si>
  <si>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</si>
  <si>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</si>
  <si>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</si>
  <si>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</si>
  <si>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</si>
  <si>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</si>
  <si>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</si>
  <si>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</si>
  <si>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</si>
  <si>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</si>
  <si>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</si>
  <si>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</si>
  <si>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</si>
  <si>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</si>
  <si>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</si>
  <si>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</si>
  <si>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</si>
  <si>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</si>
  <si>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</si>
  <si>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</si>
  <si>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</si>
  <si>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</si>
  <si>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</si>
  <si>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</si>
  <si>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</si>
  <si>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</si>
  <si>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</si>
  <si>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</si>
  <si>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</si>
  <si>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</si>
  <si>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</si>
  <si>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</si>
  <si>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</si>
  <si>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</si>
  <si>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</si>
  <si>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</si>
  <si>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</si>
  <si>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</si>
  <si>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</si>
  <si>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</si>
  <si>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</si>
  <si>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</si>
  <si>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</si>
  <si>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</si>
  <si>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</si>
  <si>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</si>
  <si>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</si>
  <si>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</si>
  <si>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</si>
  <si>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</si>
  <si>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</si>
  <si>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</si>
  <si>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</si>
  <si>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</si>
  <si>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</si>
  <si>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</si>
  <si>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</si>
  <si>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</si>
  <si>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</si>
  <si>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</si>
  <si>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</si>
  <si>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</si>
  <si>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</si>
  <si>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</si>
  <si>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</si>
  <si>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</si>
  <si>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</si>
  <si>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</si>
  <si>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</si>
  <si>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</si>
  <si>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</si>
  <si>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</si>
  <si>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</si>
  <si>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</si>
  <si>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</si>
  <si>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</si>
  <si>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</si>
  <si>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</si>
  <si>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</si>
  <si>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</si>
  <si>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</si>
  <si>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</si>
  <si>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</si>
  <si>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</si>
  <si>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</si>
  <si>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</si>
  <si>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</si>
  <si>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</si>
  <si>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</si>
  <si>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</si>
  <si>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</si>
  <si>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</si>
  <si>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</si>
  <si>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</si>
  <si>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</si>
  <si>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</si>
  <si>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</si>
  <si>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</si>
  <si>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</si>
  <si>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</si>
  <si>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</si>
  <si>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</si>
  <si>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</si>
  <si>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</si>
  <si>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</si>
  <si>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</si>
  <si>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</si>
  <si>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</si>
  <si>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</si>
  <si>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</si>
  <si>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</si>
  <si>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</si>
  <si>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</si>
  <si>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</si>
  <si>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</si>
  <si>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</si>
  <si>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</si>
  <si>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</si>
  <si>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</si>
  <si>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</si>
  <si>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</si>
  <si>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</si>
  <si>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</si>
  <si>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</si>
  <si>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</si>
  <si>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</si>
  <si>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</si>
  <si>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</si>
  <si>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</si>
  <si>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</si>
  <si>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</si>
  <si>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</si>
  <si>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</si>
  <si>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</si>
  <si>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</si>
  <si>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</si>
  <si>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</si>
  <si>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</si>
  <si>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</si>
  <si>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</si>
  <si>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</si>
  <si>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</si>
  <si>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</si>
  <si>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</si>
  <si>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</si>
  <si>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</si>
  <si>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</si>
  <si>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</si>
  <si>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</si>
  <si>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</si>
  <si>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</si>
  <si>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</si>
  <si>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</si>
  <si>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</si>
  <si>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</si>
  <si>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</si>
  <si>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</si>
  <si>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</si>
  <si>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</si>
  <si>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</si>
  <si>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</si>
  <si>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</si>
  <si>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</si>
  <si>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</si>
  <si>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</si>
  <si>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</si>
  <si>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</si>
  <si>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</si>
  <si>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</si>
  <si>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</si>
  <si>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</si>
  <si>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</si>
  <si>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</si>
  <si>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</si>
  <si>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</si>
  <si>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</si>
  <si>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</si>
  <si>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</si>
  <si>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</si>
  <si>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</si>
  <si>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</si>
  <si>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</si>
  <si>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</si>
  <si>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</si>
  <si>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</si>
  <si>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</si>
  <si>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</si>
  <si>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</si>
  <si>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</si>
  <si>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</si>
  <si>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</si>
  <si>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</si>
  <si>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</si>
  <si>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</si>
  <si>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</si>
  <si>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</si>
  <si>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</si>
  <si>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</si>
  <si>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</si>
  <si>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</si>
  <si>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</si>
  <si>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</si>
  <si>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</si>
  <si>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</si>
  <si>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</si>
  <si>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</si>
  <si>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</si>
  <si>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</si>
  <si>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</si>
  <si>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</si>
  <si>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</si>
  <si>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</si>
  <si>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</si>
  <si>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</si>
  <si>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</si>
  <si>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</si>
  <si>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</si>
  <si>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</si>
  <si>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</si>
  <si>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</si>
  <si>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</si>
  <si>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</si>
  <si>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</si>
  <si>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</si>
  <si>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</si>
  <si>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</si>
  <si>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</si>
  <si>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</si>
  <si>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</si>
  <si>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</si>
  <si>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</si>
  <si>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</si>
  <si>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</si>
  <si>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</si>
  <si>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</si>
  <si>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</si>
  <si>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</si>
  <si>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</si>
  <si>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</si>
  <si>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</si>
  <si>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</si>
  <si>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</si>
  <si>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</si>
  <si>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</si>
  <si>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</si>
  <si>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</si>
  <si>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</si>
  <si>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</si>
  <si>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</si>
  <si>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</si>
  <si>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</si>
  <si>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</si>
  <si>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</si>
  <si>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</si>
  <si>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</si>
  <si>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</si>
  <si>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</si>
  <si>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</si>
  <si>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</si>
  <si>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</si>
  <si>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</si>
  <si>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</si>
  <si>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</si>
  <si>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</si>
  <si>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</si>
  <si>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</si>
  <si>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</si>
  <si>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</si>
  <si>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</si>
  <si>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</si>
  <si>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</si>
  <si>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</si>
  <si>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</si>
  <si>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</si>
  <si>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</si>
  <si>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</si>
  <si>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</si>
  <si>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</si>
  <si>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</si>
  <si>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</si>
  <si>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</si>
  <si>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</si>
  <si>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</si>
  <si>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</si>
  <si>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</si>
  <si>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</si>
  <si>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</si>
  <si>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</si>
  <si>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</si>
  <si>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</si>
  <si>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</si>
  <si>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</si>
  <si>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</si>
  <si>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</si>
  <si>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</si>
  <si>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</si>
  <si>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</si>
  <si>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</si>
  <si>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</si>
  <si>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</si>
  <si>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</si>
  <si>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</si>
  <si>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</si>
  <si>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</si>
  <si>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</si>
  <si>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</si>
  <si>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</si>
  <si>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</si>
  <si>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</si>
  <si>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</si>
  <si>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</si>
  <si>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</si>
  <si>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</si>
  <si>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</si>
  <si>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</si>
  <si>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</si>
  <si>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</si>
  <si>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</si>
  <si>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</si>
  <si>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</si>
  <si>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</si>
  <si>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</si>
  <si>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</si>
  <si>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</si>
  <si>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</si>
  <si>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</si>
  <si>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</si>
  <si>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</si>
  <si>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</si>
  <si>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</si>
  <si>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</si>
  <si>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</si>
  <si>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</si>
  <si>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</si>
  <si>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</si>
  <si>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</si>
  <si>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</si>
  <si>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</si>
  <si>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</si>
  <si>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</si>
  <si>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</si>
  <si>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</si>
  <si>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</si>
  <si>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</si>
  <si>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</si>
  <si>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</si>
  <si>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</si>
  <si>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</si>
  <si>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</si>
  <si>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</si>
  <si>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</si>
  <si>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</si>
  <si>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</si>
  <si>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</si>
  <si>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</si>
  <si>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</si>
  <si>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</si>
  <si>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</si>
  <si>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</si>
  <si>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</si>
  <si>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</si>
  <si>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</si>
  <si>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</si>
  <si>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</si>
  <si>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</si>
  <si>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</si>
  <si>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</si>
  <si>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</si>
  <si>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</si>
  <si>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</si>
  <si>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</si>
  <si>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</si>
  <si>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</si>
  <si>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</si>
  <si>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</si>
  <si>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</si>
  <si>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</si>
  <si>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</si>
  <si>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</si>
  <si>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</si>
  <si>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</si>
  <si>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</si>
  <si>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</si>
  <si>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</si>
  <si>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</si>
  <si>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</si>
  <si>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</si>
  <si>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</si>
  <si>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</si>
  <si>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</si>
  <si>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</si>
  <si>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</si>
  <si>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</si>
  <si>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</si>
  <si>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</si>
  <si>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</si>
  <si>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</si>
  <si>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</si>
  <si>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</si>
  <si>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</si>
  <si>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</si>
  <si>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</si>
  <si>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</si>
  <si>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</si>
  <si>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</si>
  <si>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</si>
  <si>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</si>
  <si>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</si>
  <si>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</si>
  <si>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</si>
  <si>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</si>
  <si>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</si>
  <si>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</si>
  <si>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</si>
  <si>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</si>
  <si>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</si>
  <si>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</si>
  <si>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</si>
  <si>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</si>
  <si>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</si>
  <si>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</si>
  <si>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</si>
  <si>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</si>
  <si>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</si>
  <si>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</si>
  <si>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</si>
  <si>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</si>
  <si>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</si>
  <si>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</si>
  <si>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</si>
  <si>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</si>
  <si>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</si>
  <si>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</si>
  <si>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</si>
  <si>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</si>
  <si>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</si>
  <si>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</si>
  <si>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</si>
  <si>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</si>
  <si>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</si>
  <si>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</si>
  <si>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</si>
  <si>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</si>
  <si>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</si>
  <si>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</si>
  <si>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</si>
  <si>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</si>
  <si>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</si>
  <si>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</si>
  <si>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</si>
  <si>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</si>
  <si>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</si>
  <si>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</si>
  <si>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</si>
  <si>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</si>
  <si>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</si>
  <si>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</si>
  <si>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</si>
  <si>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</si>
  <si>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</si>
  <si>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</si>
  <si>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</si>
  <si>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</si>
  <si>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</si>
  <si>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</si>
  <si>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</si>
  <si>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</si>
  <si>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</si>
  <si>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</si>
  <si>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</si>
  <si>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</si>
  <si>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</si>
  <si>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</si>
  <si>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</si>
  <si>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</si>
  <si>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</si>
  <si>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</si>
  <si>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</si>
  <si>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</si>
  <si>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</si>
  <si>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</si>
  <si>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</si>
  <si>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</si>
  <si>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</si>
  <si>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</si>
  <si>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</si>
  <si>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</si>
  <si>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</si>
  <si>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</si>
  <si>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</si>
  <si>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</si>
  <si>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</si>
  <si>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</si>
  <si>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</si>
  <si>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</si>
  <si>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</si>
  <si>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</si>
  <si>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</si>
  <si>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</si>
  <si>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</si>
  <si>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</si>
  <si>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</si>
  <si>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</si>
  <si>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</si>
  <si>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</si>
  <si>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</si>
  <si>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</si>
  <si>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</si>
  <si>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</si>
  <si>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</si>
  <si>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</si>
  <si>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</si>
  <si>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</si>
  <si>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</si>
  <si>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</si>
  <si>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</si>
  <si>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</si>
  <si>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</si>
  <si>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</si>
  <si>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</si>
  <si>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</si>
  <si>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</si>
  <si>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</si>
  <si>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</si>
  <si>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</si>
  <si>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</si>
  <si>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</si>
  <si>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</si>
  <si>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</si>
  <si>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</si>
  <si>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</si>
  <si>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</si>
  <si>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</si>
  <si>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</si>
  <si>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</si>
  <si>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</si>
  <si>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</si>
  <si>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</si>
  <si>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</si>
  <si>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</si>
  <si>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</si>
  <si>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</si>
  <si>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</si>
  <si>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</si>
  <si>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</si>
  <si>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</si>
  <si>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</si>
  <si>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</si>
  <si>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</si>
  <si>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</si>
  <si>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</si>
  <si>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</si>
  <si>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</si>
  <si>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</si>
  <si>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</si>
  <si>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</si>
  <si>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</si>
  <si>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</si>
  <si>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</si>
  <si>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</si>
  <si>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</si>
  <si>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</si>
  <si>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</si>
  <si>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</si>
  <si>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</si>
  <si>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</si>
  <si>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</si>
  <si>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</si>
  <si>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</si>
  <si>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</si>
  <si>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</si>
  <si>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</si>
  <si>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</si>
  <si>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</si>
  <si>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</si>
  <si>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</si>
  <si>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</si>
  <si>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</si>
  <si>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</si>
  <si>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</si>
  <si>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</si>
  <si>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</si>
  <si>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</si>
  <si>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</si>
  <si>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</si>
  <si>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</si>
  <si>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</si>
  <si>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</si>
  <si>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</si>
  <si>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</si>
  <si>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</si>
  <si>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</si>
  <si>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</si>
  <si>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</si>
  <si>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</si>
  <si>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</si>
  <si>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</si>
  <si>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</si>
  <si>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</si>
  <si>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</si>
  <si>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</si>
  <si>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</si>
  <si>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</si>
  <si>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</si>
  <si>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</si>
  <si>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</si>
  <si>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</si>
  <si>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</si>
  <si>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</si>
  <si>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</si>
  <si>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</si>
  <si>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</si>
  <si>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</si>
  <si>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</si>
  <si>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</si>
  <si>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</si>
  <si>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</si>
  <si>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</si>
  <si>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</si>
  <si>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</si>
  <si>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</si>
  <si>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</si>
  <si>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</si>
  <si>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</si>
  <si>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</si>
  <si>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</si>
  <si>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</si>
  <si>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</si>
  <si>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</si>
  <si>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</si>
  <si>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</si>
  <si>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</si>
  <si>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</si>
  <si>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</si>
  <si>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</si>
  <si>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</si>
  <si>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</si>
  <si>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</si>
  <si>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</si>
  <si>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</si>
  <si>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</si>
  <si>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</si>
  <si>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</si>
  <si>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</si>
  <si>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</si>
  <si>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</si>
  <si>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</si>
  <si>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</si>
  <si>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</si>
  <si>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</si>
  <si>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</si>
  <si>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</si>
  <si>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</si>
  <si>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</si>
  <si>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</si>
  <si>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</si>
  <si>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</si>
  <si>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</si>
  <si>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</si>
  <si>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</si>
  <si>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</si>
  <si>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</si>
  <si>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</si>
  <si>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</si>
  <si>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</si>
  <si>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</si>
  <si>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</si>
  <si>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</si>
  <si>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</si>
  <si>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</si>
  <si>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</si>
  <si>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</si>
  <si>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</si>
  <si>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</si>
  <si>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</si>
  <si>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</si>
  <si>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</si>
  <si>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</si>
  <si>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</si>
  <si>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</si>
  <si>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</si>
  <si>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</si>
  <si>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</si>
  <si>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</si>
  <si>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</si>
  <si>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</si>
  <si>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</si>
  <si>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</si>
  <si>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</si>
  <si>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</si>
  <si>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</si>
  <si>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</si>
  <si>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</si>
  <si>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</si>
  <si>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</si>
  <si>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</si>
  <si>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</si>
  <si>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</si>
  <si>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</si>
  <si>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</si>
  <si>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</si>
  <si>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</si>
  <si>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</si>
  <si>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</si>
  <si>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</si>
  <si>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</si>
  <si>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</si>
  <si>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</si>
  <si>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</si>
  <si>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</si>
  <si>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</si>
  <si>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</si>
  <si>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</si>
  <si>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</si>
  <si>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</si>
  <si>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</si>
  <si>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</si>
  <si>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</si>
  <si>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</si>
  <si>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</si>
  <si>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</si>
  <si>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</si>
  <si>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</si>
  <si>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</si>
  <si>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</si>
  <si>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</si>
  <si>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</si>
  <si>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</si>
  <si>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</si>
  <si>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</si>
  <si>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</si>
  <si>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</si>
  <si>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</si>
  <si>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</si>
  <si>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</si>
  <si>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</si>
  <si>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</si>
  <si>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</si>
  <si>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</si>
  <si>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</si>
  <si>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</si>
  <si>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</si>
  <si>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</si>
  <si>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</si>
  <si>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</si>
  <si>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</si>
  <si>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</si>
  <si>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</si>
  <si>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</si>
  <si>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</si>
  <si>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</si>
  <si>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</si>
  <si>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</si>
  <si>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</si>
  <si>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</si>
  <si>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</si>
  <si>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</si>
  <si>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</si>
  <si>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</si>
  <si>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</si>
  <si>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</si>
  <si>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</si>
  <si>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</si>
  <si>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</si>
  <si>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</si>
  <si>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</si>
  <si>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</si>
  <si>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</si>
  <si>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</si>
  <si>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</si>
  <si>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</si>
  <si>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</si>
  <si>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</si>
  <si>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</si>
  <si>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</si>
  <si>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</si>
  <si>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</si>
  <si>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</si>
  <si>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</si>
  <si>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</si>
  <si>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</si>
  <si>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</si>
  <si>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</si>
  <si>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</si>
  <si>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</si>
  <si>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</si>
  <si>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</si>
  <si>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</si>
  <si>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</si>
  <si>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</si>
  <si>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</si>
  <si>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</si>
  <si>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</si>
  <si>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</si>
  <si>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</si>
  <si>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</si>
  <si>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</si>
  <si>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</si>
  <si>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</si>
  <si>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</si>
  <si>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</si>
  <si>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</si>
  <si>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</si>
  <si>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</si>
  <si>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</si>
  <si>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</si>
  <si>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</si>
  <si>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</si>
  <si>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</si>
  <si>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</si>
  <si>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</si>
  <si>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</si>
  <si>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</si>
  <si>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</si>
  <si>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</si>
  <si>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</si>
  <si>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</si>
  <si>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</si>
  <si>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</si>
  <si>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</si>
  <si>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</si>
  <si>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</si>
  <si>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</si>
  <si>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</si>
  <si>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</si>
  <si>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</si>
  <si>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</si>
  <si>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</si>
  <si>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</si>
  <si>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</si>
  <si>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</si>
  <si>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</si>
  <si>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</si>
  <si>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</si>
  <si>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</si>
  <si>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</si>
  <si>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</si>
  <si>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</si>
  <si>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</si>
  <si>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</si>
  <si>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</si>
  <si>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</si>
  <si>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</si>
  <si>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</si>
  <si>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</si>
  <si>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</si>
  <si>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</si>
  <si>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</si>
  <si>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</si>
  <si>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</si>
  <si>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</si>
  <si>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</si>
  <si>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</si>
  <si>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</si>
  <si>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</si>
  <si>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</si>
  <si>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</si>
  <si>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</si>
  <si>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</si>
  <si>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</si>
  <si>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</si>
  <si>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</si>
  <si>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</si>
  <si>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</si>
  <si>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</si>
  <si>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</si>
  <si>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</si>
  <si>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</si>
  <si>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</si>
  <si>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</si>
  <si>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</si>
  <si>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</si>
  <si>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</si>
  <si>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</si>
  <si>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</si>
  <si>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</si>
  <si>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</si>
  <si>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</si>
  <si>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</si>
  <si>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</si>
  <si>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</si>
  <si>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</si>
  <si>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</si>
  <si>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</si>
  <si>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</si>
  <si>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</si>
  <si>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</si>
  <si>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</si>
  <si>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</si>
  <si>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</si>
  <si>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</si>
  <si>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</si>
  <si>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</si>
  <si>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</si>
  <si>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</si>
  <si>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</si>
  <si>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</si>
  <si>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</si>
  <si>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</si>
  <si>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</si>
  <si>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</si>
  <si>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</si>
  <si>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</si>
  <si>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</si>
  <si>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</si>
  <si>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</si>
  <si>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</si>
  <si>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</si>
  <si>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</si>
  <si>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</si>
  <si>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</si>
  <si>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</si>
  <si>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</si>
  <si>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</si>
  <si>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</si>
  <si>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</si>
  <si>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</si>
  <si>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</si>
  <si>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</si>
  <si>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</si>
  <si>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</si>
  <si>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</si>
  <si>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</si>
  <si>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</si>
  <si>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</si>
  <si>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</si>
  <si>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</si>
  <si>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</si>
  <si>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</si>
  <si>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</si>
  <si>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</si>
  <si>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</si>
  <si>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</si>
  <si>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</si>
  <si>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</si>
  <si>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</si>
  <si>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</si>
  <si>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</si>
  <si>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</si>
  <si>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</si>
  <si>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</si>
  <si>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</si>
  <si>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</si>
  <si>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</si>
  <si>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</si>
  <si>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</si>
  <si>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</si>
  <si>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</si>
  <si>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</si>
  <si>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</si>
  <si>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</si>
  <si>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</si>
  <si>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</si>
  <si>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</si>
  <si>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</si>
  <si>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</si>
  <si>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</si>
  <si>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</si>
  <si>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</si>
  <si>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</si>
  <si>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</si>
  <si>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</si>
  <si>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</si>
  <si>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</si>
  <si>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</si>
  <si>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</si>
  <si>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</si>
  <si>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</si>
  <si>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</si>
  <si>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</si>
  <si>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</si>
  <si>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</si>
  <si>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</si>
  <si>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</si>
  <si>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</si>
  <si>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</si>
  <si>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</si>
  <si>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</si>
  <si>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</si>
  <si>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</si>
  <si>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</si>
  <si>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</si>
  <si>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</si>
  <si>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</si>
  <si>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</si>
  <si>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</si>
  <si>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</si>
  <si>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</si>
  <si>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</si>
  <si>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</si>
  <si>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</si>
  <si>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</si>
  <si>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</si>
  <si>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</si>
  <si>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</si>
  <si>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</si>
  <si>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</si>
  <si>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</si>
  <si>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</si>
  <si>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</si>
  <si>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</si>
  <si>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</si>
  <si>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</si>
  <si>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</si>
  <si>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</si>
  <si>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</si>
  <si>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</si>
  <si>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</si>
  <si>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</si>
  <si>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</si>
  <si>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</si>
  <si>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</si>
  <si>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</si>
  <si>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</si>
  <si>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</si>
  <si>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</si>
  <si>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</si>
  <si>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</si>
  <si>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</si>
  <si>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</si>
  <si>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</si>
  <si>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</si>
  <si>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</si>
  <si>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</si>
  <si>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</si>
  <si>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</si>
  <si>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</si>
  <si>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</si>
  <si>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</si>
  <si>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</si>
  <si>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</si>
  <si>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</si>
  <si>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</si>
  <si>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</si>
  <si>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</si>
  <si>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</si>
  <si>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</si>
  <si>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</si>
  <si>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</si>
  <si>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</si>
  <si>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</si>
  <si>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</si>
  <si>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</si>
  <si>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</si>
  <si>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</si>
  <si>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</si>
  <si>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</si>
  <si>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</si>
  <si>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</si>
  <si>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</si>
  <si>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</si>
  <si>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</si>
  <si>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</si>
  <si>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</si>
  <si>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</si>
  <si>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</si>
  <si>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</si>
  <si>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</si>
  <si>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</si>
  <si>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</si>
  <si>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</si>
  <si>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</si>
  <si>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</si>
  <si>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</si>
  <si>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</si>
  <si>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</si>
  <si>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</si>
  <si>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</si>
  <si>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</si>
  <si>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</si>
  <si>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</si>
  <si>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</si>
  <si>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</si>
  <si>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</si>
  <si>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</si>
  <si>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</si>
  <si>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</si>
  <si>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</si>
  <si>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</si>
  <si>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</si>
  <si>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</si>
  <si>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</si>
  <si>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</si>
  <si>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</si>
  <si>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</si>
  <si>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</si>
  <si>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</si>
  <si>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</si>
  <si>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</si>
  <si>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</si>
  <si>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</si>
  <si>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</si>
  <si>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</si>
  <si>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</si>
  <si>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</si>
  <si>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</si>
  <si>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</si>
  <si>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</si>
  <si>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</si>
  <si>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</si>
  <si>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</si>
  <si>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</si>
  <si>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</si>
  <si>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</si>
  <si>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</si>
  <si>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</si>
  <si>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</si>
  <si>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</si>
  <si>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</si>
  <si>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</si>
  <si>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</si>
  <si>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</si>
  <si>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</si>
  <si>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</si>
  <si>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</si>
  <si>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</si>
  <si>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</si>
  <si>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</si>
  <si>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</si>
  <si>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</si>
  <si>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</si>
  <si>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</si>
  <si>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</si>
  <si>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</si>
  <si>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</si>
  <si>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</si>
  <si>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</si>
  <si>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</si>
  <si>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</si>
  <si>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</si>
  <si>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</si>
  <si>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</si>
  <si>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</si>
  <si>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</si>
  <si>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</si>
  <si>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</si>
  <si>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</si>
  <si>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</si>
  <si>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</si>
  <si>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</si>
  <si>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</si>
  <si>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</si>
  <si>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</si>
  <si>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</si>
  <si>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</si>
  <si>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</si>
  <si>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</si>
  <si>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</si>
  <si>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</si>
  <si>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</si>
  <si>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</si>
  <si>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</si>
  <si>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</si>
  <si>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</si>
  <si>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</si>
  <si>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</si>
  <si>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</si>
  <si>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</si>
  <si>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</si>
  <si>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</si>
  <si>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</si>
  <si>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</si>
  <si>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</si>
  <si>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</si>
  <si>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</si>
  <si>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</si>
  <si>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</si>
  <si>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</si>
  <si>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</si>
  <si>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</si>
  <si>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</si>
  <si>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</si>
  <si>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</si>
  <si>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</si>
  <si>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</si>
  <si>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</si>
  <si>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</si>
  <si>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</si>
  <si>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</si>
  <si>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</si>
  <si>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</si>
  <si>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</si>
  <si>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</si>
  <si>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</si>
  <si>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</si>
  <si>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</si>
  <si>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</si>
  <si>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</si>
  <si>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</si>
  <si>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</si>
  <si>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</si>
  <si>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</si>
  <si>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</si>
  <si>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</si>
  <si>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</si>
  <si>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</si>
  <si>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</si>
  <si>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</si>
  <si>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</si>
  <si>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</si>
  <si>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</si>
  <si>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</si>
  <si>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</si>
  <si>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</si>
  <si>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</si>
  <si>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</si>
  <si>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</si>
  <si>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</si>
  <si>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</si>
  <si>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</si>
  <si>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</si>
  <si>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</si>
  <si>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</si>
  <si>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</si>
  <si>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</si>
  <si>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</si>
  <si>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</si>
  <si>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</si>
  <si>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</si>
  <si>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</si>
  <si>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</si>
  <si>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</si>
  <si>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</si>
  <si>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</si>
  <si>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</si>
  <si>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</si>
  <si>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</si>
  <si>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</si>
  <si>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</si>
  <si>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</si>
  <si>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</si>
  <si>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</si>
  <si>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</si>
  <si>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</si>
  <si>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</si>
  <si>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</si>
  <si>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</si>
  <si>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</si>
  <si>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</si>
  <si>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</si>
  <si>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</si>
  <si>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</si>
  <si>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</si>
  <si>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</si>
  <si>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</si>
  <si>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</si>
  <si>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</si>
  <si>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</si>
  <si>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</si>
  <si>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</si>
  <si>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</si>
  <si>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</si>
  <si>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</si>
  <si>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</si>
  <si>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</si>
  <si>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</si>
  <si>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</si>
  <si>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</si>
  <si>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</si>
  <si>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</si>
  <si>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</si>
  <si>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</si>
  <si>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</si>
  <si>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</si>
  <si>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</si>
  <si>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</si>
  <si>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</si>
  <si>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</si>
  <si>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</si>
  <si>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</si>
  <si>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</si>
  <si>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</si>
  <si>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</si>
  <si>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</si>
  <si>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</si>
  <si>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</si>
  <si>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</si>
  <si>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</si>
  <si>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</si>
  <si>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</si>
  <si>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</si>
  <si>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</si>
  <si>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</si>
  <si>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</si>
  <si>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</si>
  <si>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</si>
  <si>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</si>
  <si>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</si>
  <si>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</si>
  <si>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</si>
  <si>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</si>
  <si>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</si>
  <si>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</si>
  <si>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</si>
  <si>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</si>
  <si>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</si>
  <si>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</si>
  <si>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</si>
  <si>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</si>
  <si>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</si>
  <si>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</si>
  <si>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</si>
  <si>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</si>
  <si>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</si>
  <si>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</si>
  <si>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</si>
  <si>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</si>
  <si>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</si>
  <si>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</si>
  <si>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</si>
  <si>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</si>
  <si>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</si>
  <si>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</si>
  <si>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</si>
  <si>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</si>
  <si>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</si>
  <si>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</si>
  <si>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</si>
  <si>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</si>
  <si>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</si>
  <si>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</si>
  <si>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</si>
  <si>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</si>
  <si>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</si>
  <si>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</si>
  <si>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</si>
  <si>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</si>
  <si>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</si>
  <si>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</si>
  <si>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</si>
  <si>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</si>
  <si>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</si>
  <si>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</si>
  <si>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</si>
  <si>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</si>
  <si>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</si>
  <si>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</si>
  <si>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</si>
  <si>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</si>
  <si>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</si>
  <si>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</si>
  <si>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</si>
  <si>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</si>
  <si>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</si>
  <si>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</si>
  <si>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</si>
  <si>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</si>
  <si>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</si>
  <si>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</si>
  <si>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</si>
  <si>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</si>
  <si>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</si>
  <si>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</si>
  <si>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</si>
  <si>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</si>
  <si>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</si>
  <si>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</si>
  <si>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</si>
  <si>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</si>
  <si>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</si>
  <si>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</si>
  <si>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</si>
  <si>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</si>
  <si>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</si>
  <si>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</si>
  <si>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</si>
  <si>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</si>
  <si>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</si>
  <si>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</si>
  <si>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</si>
  <si>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</si>
  <si>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</si>
  <si>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</si>
  <si>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</si>
  <si>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</si>
  <si>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</si>
  <si>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</si>
  <si>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</si>
  <si>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</si>
  <si>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</si>
  <si>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</si>
  <si>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</si>
  <si>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</si>
  <si>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</si>
  <si>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</si>
  <si>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</si>
  <si>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</si>
  <si>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</si>
  <si>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</si>
  <si>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</si>
  <si>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</si>
  <si>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</si>
  <si>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</si>
  <si>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</si>
  <si>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</si>
  <si>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</si>
  <si>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</si>
  <si>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</si>
  <si>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</si>
  <si>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</si>
  <si>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</si>
  <si>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</si>
  <si>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</si>
  <si>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</si>
  <si>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</si>
  <si>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</si>
  <si>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</si>
  <si>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</si>
  <si>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</si>
  <si>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</si>
  <si>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</si>
  <si>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</si>
  <si>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</si>
  <si>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</si>
  <si>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</si>
  <si>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</si>
  <si>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</si>
  <si>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</si>
  <si>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</si>
  <si>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</si>
  <si>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</si>
  <si>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</si>
  <si>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</si>
  <si>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</si>
  <si>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</si>
  <si>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</si>
  <si>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</si>
  <si>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</si>
  <si>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</si>
  <si>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</si>
  <si>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</si>
  <si>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</si>
  <si>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</si>
  <si>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</si>
  <si>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</si>
  <si>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</si>
  <si>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</si>
  <si>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</si>
  <si>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</si>
  <si>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</si>
  <si>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</si>
  <si>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</si>
  <si>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</si>
  <si>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</si>
  <si>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</si>
  <si>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</si>
  <si>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</si>
  <si>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</si>
  <si>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</si>
  <si>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</si>
  <si>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</si>
  <si>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</si>
  <si>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</si>
  <si>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</si>
  <si>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</si>
  <si>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</si>
  <si>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</si>
  <si>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</si>
  <si>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</si>
  <si>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</si>
  <si>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</si>
  <si>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</si>
  <si>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</si>
  <si>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</si>
  <si>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</si>
  <si>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</si>
  <si>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</si>
  <si>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</si>
  <si>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</si>
  <si>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</si>
  <si>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</si>
  <si>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</si>
  <si>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</si>
  <si>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</si>
  <si>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</si>
  <si>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</si>
  <si>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</si>
  <si>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</si>
  <si>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</si>
  <si>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</si>
  <si>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</si>
  <si>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</si>
  <si>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</si>
  <si>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</si>
  <si>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</si>
  <si>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</si>
  <si>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</si>
  <si>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</si>
  <si>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</si>
  <si>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</si>
  <si>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</si>
  <si>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</si>
  <si>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</si>
  <si>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</si>
  <si>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</si>
  <si>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</si>
  <si>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</si>
  <si>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</si>
  <si>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</si>
  <si>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</si>
  <si>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</si>
  <si>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</si>
  <si>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</si>
  <si>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</si>
  <si>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</si>
  <si>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</si>
  <si>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</si>
  <si>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</si>
  <si>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</si>
  <si>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</si>
  <si>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</si>
  <si>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</si>
  <si>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</si>
  <si>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</si>
  <si>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</si>
  <si>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</si>
  <si>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</si>
  <si>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</si>
  <si>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</si>
  <si>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</si>
  <si>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</si>
  <si>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</si>
  <si>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</si>
  <si>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</si>
  <si>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</si>
  <si>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</si>
  <si>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</si>
  <si>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</si>
  <si>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</si>
  <si>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</si>
  <si>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</si>
  <si>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</si>
  <si>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</si>
  <si>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</si>
  <si>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</si>
  <si>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</si>
  <si>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</si>
  <si>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</si>
  <si>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</si>
  <si>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</si>
  <si>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</si>
  <si>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</si>
  <si>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</si>
  <si>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</si>
  <si>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</si>
  <si>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</si>
  <si>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</si>
  <si>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</si>
  <si>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</si>
  <si>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</si>
  <si>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</si>
  <si>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</si>
  <si>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</si>
  <si>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</si>
  <si>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</si>
  <si>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</si>
  <si>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</si>
  <si>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</si>
  <si>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</si>
  <si>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</si>
  <si>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</si>
  <si>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</si>
  <si>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</si>
  <si>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</si>
  <si>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</si>
  <si>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</si>
  <si>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</si>
  <si>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</si>
  <si>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</si>
  <si>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</si>
  <si>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</si>
  <si>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</si>
  <si>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</si>
  <si>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</si>
  <si>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</si>
  <si>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</si>
  <si>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</si>
  <si>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</si>
  <si>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</si>
  <si>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</si>
  <si>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</si>
  <si>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</si>
  <si>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</si>
  <si>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</si>
  <si>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</si>
  <si>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</si>
  <si>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</si>
  <si>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</si>
  <si>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</si>
  <si>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</si>
  <si>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</si>
  <si>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</si>
  <si>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</si>
  <si>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</si>
  <si>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</si>
  <si>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</si>
  <si>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</si>
  <si>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</si>
  <si>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</si>
  <si>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</si>
  <si>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</si>
  <si>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</si>
  <si>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</si>
  <si>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</si>
  <si>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</si>
  <si>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</si>
  <si>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</si>
  <si>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</si>
  <si>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</si>
  <si>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</si>
  <si>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</si>
  <si>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</si>
  <si>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</si>
  <si>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</si>
  <si>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</si>
  <si>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</si>
  <si>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</si>
  <si>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</si>
  <si>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</si>
  <si>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</si>
  <si>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</si>
  <si>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</si>
  <si>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</si>
  <si>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</si>
  <si>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</si>
  <si>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</si>
  <si>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</si>
  <si>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</si>
  <si>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</si>
  <si>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</si>
  <si>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</si>
  <si>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</si>
  <si>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</si>
  <si>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</si>
  <si>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</si>
  <si>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</si>
  <si>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</si>
  <si>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</si>
  <si>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</si>
  <si>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</si>
  <si>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</si>
  <si>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</si>
  <si>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</si>
  <si>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</si>
  <si>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</si>
  <si>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</si>
  <si>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</si>
  <si>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</si>
  <si>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</si>
  <si>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</si>
  <si>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</si>
  <si>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</si>
  <si>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</si>
  <si>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</si>
  <si>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</si>
  <si>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</si>
  <si>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</si>
  <si>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</si>
  <si>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</si>
  <si>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</si>
  <si>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</si>
  <si>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</si>
  <si>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</si>
  <si>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</si>
  <si>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</si>
  <si>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</si>
  <si>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</si>
  <si>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</si>
  <si>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</si>
  <si>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</si>
  <si>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</si>
  <si>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</si>
  <si>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</si>
  <si>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</si>
  <si>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</si>
  <si>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</si>
  <si>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</si>
  <si>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</si>
  <si>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</si>
  <si>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</si>
  <si>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</si>
  <si>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</si>
  <si>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</si>
  <si>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</si>
  <si>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</si>
  <si>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</si>
  <si>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</si>
  <si>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</si>
  <si>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</si>
  <si>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</si>
  <si>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</si>
  <si>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</si>
  <si>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</si>
  <si>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</si>
  <si>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</si>
  <si>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</si>
  <si>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</si>
  <si>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</si>
  <si>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</si>
  <si>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</si>
  <si>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</si>
  <si>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</si>
  <si>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</si>
  <si>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</si>
  <si>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</si>
  <si>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</si>
  <si>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</si>
  <si>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</si>
  <si>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</si>
  <si>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</si>
  <si>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</si>
  <si>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</si>
  <si>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</si>
  <si>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</si>
  <si>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</si>
  <si>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</si>
  <si>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</si>
  <si>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</si>
  <si>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</si>
  <si>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</si>
  <si>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</si>
  <si>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</si>
  <si>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</si>
  <si>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</si>
  <si>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</si>
  <si>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</si>
  <si>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</si>
  <si>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</si>
  <si>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</si>
  <si>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</si>
  <si>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</si>
  <si>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</si>
  <si>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</si>
  <si>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</si>
  <si>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</si>
  <si>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</si>
  <si>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</si>
  <si>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</si>
  <si>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</si>
  <si>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</si>
  <si>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</si>
  <si>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</si>
  <si>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</si>
  <si>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</si>
  <si>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</si>
  <si>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</si>
  <si>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</si>
  <si>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</si>
  <si>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</si>
  <si>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</si>
  <si>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</si>
  <si>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</si>
  <si>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</si>
  <si>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</si>
  <si>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</si>
  <si>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</si>
  <si>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</si>
  <si>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</si>
  <si>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</si>
  <si>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</si>
  <si>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</si>
  <si>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</si>
  <si>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</si>
  <si>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</si>
  <si>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</si>
  <si>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</si>
  <si>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</si>
  <si>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</si>
  <si>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</si>
  <si>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</si>
  <si>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</si>
  <si>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</si>
  <si>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</si>
  <si>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</si>
  <si>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</si>
  <si>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</si>
  <si>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</si>
  <si>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</si>
  <si>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</si>
  <si>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</si>
  <si>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</si>
  <si>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</si>
  <si>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</si>
  <si>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</si>
  <si>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</si>
  <si>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</si>
  <si>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</si>
  <si>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</si>
  <si>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</si>
  <si>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</si>
  <si>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</si>
  <si>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</si>
  <si>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</si>
  <si>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</si>
  <si>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</si>
  <si>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</si>
  <si>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</si>
  <si>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</si>
  <si>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</si>
  <si>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</si>
  <si>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</si>
  <si>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</si>
  <si>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</si>
  <si>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</si>
  <si>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</si>
  <si>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</si>
  <si>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</si>
  <si>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</si>
  <si>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</si>
  <si>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</si>
  <si>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</si>
  <si>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</si>
  <si>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</si>
  <si>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</si>
  <si>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</si>
  <si>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</si>
  <si>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</si>
  <si>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</si>
  <si>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</si>
  <si>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</si>
  <si>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</si>
  <si>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</si>
  <si>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</si>
  <si>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</si>
  <si>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</si>
  <si>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</si>
  <si>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</si>
  <si>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</si>
  <si>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</si>
  <si>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</si>
  <si>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</si>
  <si>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</si>
  <si>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</si>
  <si>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</si>
  <si>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</si>
  <si>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</si>
  <si>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</si>
  <si>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</si>
  <si>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</si>
  <si>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</si>
  <si>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</si>
  <si>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</si>
  <si>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</si>
  <si>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</si>
  <si>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</si>
  <si>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</si>
  <si>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</si>
  <si>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</si>
  <si>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</si>
  <si>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</si>
  <si>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</si>
  <si>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</si>
  <si>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</si>
  <si>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</si>
  <si>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</si>
  <si>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</si>
  <si>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</si>
  <si>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</si>
  <si>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</si>
  <si>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</si>
  <si>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</si>
  <si>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</si>
  <si>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</si>
  <si>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</si>
  <si>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</si>
  <si>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</si>
  <si>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</si>
  <si>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</si>
  <si>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</si>
  <si>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</si>
  <si>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</si>
  <si>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</si>
  <si>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</si>
  <si>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</si>
  <si>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</si>
  <si>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</si>
  <si>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</si>
  <si>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</si>
  <si>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</si>
  <si>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</si>
  <si>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</si>
  <si>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</si>
  <si>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</si>
  <si>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</si>
  <si>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</si>
  <si>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</si>
  <si>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</si>
  <si>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</si>
  <si>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</si>
  <si>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</si>
  <si>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</si>
  <si>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</si>
  <si>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</si>
  <si>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</si>
  <si>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</si>
  <si>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</si>
  <si>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</si>
  <si>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</si>
  <si>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</si>
  <si>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</si>
  <si>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</si>
  <si>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</si>
  <si>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</si>
  <si>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</si>
  <si>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</si>
  <si>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</si>
  <si>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</si>
  <si>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</si>
  <si>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</si>
  <si>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</si>
  <si>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</si>
  <si>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</si>
  <si>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</si>
  <si>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</si>
  <si>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</si>
  <si>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</si>
  <si>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</si>
  <si>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</si>
  <si>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</si>
  <si>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</si>
  <si>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</si>
  <si>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</si>
  <si>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</si>
  <si>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</si>
  <si>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</si>
  <si>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</si>
  <si>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</si>
  <si>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</si>
  <si>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</si>
  <si>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</si>
  <si>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</si>
  <si>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</si>
  <si>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</si>
  <si>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</si>
  <si>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</si>
  <si>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</si>
  <si>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</si>
  <si>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</si>
  <si>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</si>
  <si>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</si>
  <si>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</si>
  <si>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</si>
  <si>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</si>
  <si>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</si>
  <si>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</si>
  <si>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</si>
  <si>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</si>
  <si>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</si>
  <si>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</si>
  <si>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</si>
  <si>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</si>
  <si>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</si>
  <si>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</si>
  <si>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</si>
  <si>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</si>
  <si>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</si>
  <si>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</si>
  <si>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</si>
  <si>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</si>
  <si>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</si>
  <si>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</si>
  <si>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</si>
  <si>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</si>
  <si>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</si>
  <si>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</si>
  <si>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</si>
  <si>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</si>
  <si>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</si>
  <si>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</si>
  <si>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</si>
  <si>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</si>
  <si>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</si>
  <si>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</si>
  <si>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</si>
  <si>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</si>
  <si>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</si>
  <si>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</si>
  <si>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</si>
  <si>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</si>
  <si>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</si>
  <si>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</si>
  <si>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</si>
  <si>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</si>
  <si>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</si>
  <si>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</si>
  <si>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</si>
  <si>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</si>
  <si>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</si>
  <si>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</si>
  <si>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</si>
  <si>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</si>
  <si>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</si>
  <si>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</si>
  <si>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</si>
  <si>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</si>
  <si>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</si>
  <si>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</si>
  <si>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</si>
  <si>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</si>
  <si>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</si>
  <si>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</si>
  <si>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</si>
  <si>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</si>
  <si>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</si>
  <si>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</si>
  <si>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</si>
  <si>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</si>
  <si>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</si>
  <si>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</si>
  <si>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</si>
  <si>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</si>
  <si>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</si>
  <si>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</si>
  <si>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</si>
  <si>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</si>
  <si>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</si>
  <si>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</si>
  <si>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</si>
  <si>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</si>
  <si>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</si>
  <si>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</si>
  <si>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</si>
  <si>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</si>
  <si>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</si>
  <si>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</si>
  <si>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</si>
  <si>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</si>
  <si>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</si>
  <si>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</si>
  <si>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</si>
  <si>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</si>
  <si>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</si>
  <si>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</si>
  <si>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</si>
  <si>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</si>
  <si>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</si>
  <si>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</si>
  <si>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</si>
  <si>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</si>
  <si>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</si>
  <si>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</si>
  <si>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</si>
  <si>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</si>
  <si>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</si>
  <si>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</si>
  <si>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</si>
  <si>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</si>
  <si>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</si>
  <si>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</si>
  <si>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</si>
  <si>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</si>
  <si>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</si>
  <si>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</si>
  <si>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</si>
  <si>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</si>
  <si>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</si>
  <si>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</si>
  <si>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</si>
  <si>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</si>
  <si>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</si>
  <si>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</si>
  <si>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</si>
  <si>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</si>
  <si>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</si>
  <si>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</si>
  <si>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</si>
  <si>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</si>
  <si>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</si>
  <si>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</si>
  <si>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</si>
  <si>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</si>
  <si>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</si>
  <si>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</si>
  <si>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</si>
  <si>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</si>
  <si>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</si>
  <si>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</si>
  <si>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</si>
  <si>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</si>
  <si>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</si>
  <si>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</si>
  <si>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</si>
  <si>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</si>
  <si>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</si>
  <si>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</si>
  <si>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</si>
  <si>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</si>
  <si>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</si>
  <si>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</si>
  <si>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</si>
  <si>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</si>
  <si>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</si>
  <si>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</si>
  <si>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</si>
  <si>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</si>
  <si>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</si>
  <si>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</si>
  <si>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</si>
  <si>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</si>
  <si>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</si>
  <si>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</si>
  <si>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</si>
  <si>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</si>
  <si>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</si>
  <si>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</si>
  <si>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</si>
  <si>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</si>
  <si>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</si>
  <si>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</si>
  <si>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</si>
  <si>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</si>
  <si>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</si>
  <si>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</si>
  <si>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</si>
  <si>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</si>
  <si>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</si>
  <si>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</si>
  <si>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</si>
  <si>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</si>
  <si>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</si>
  <si>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</si>
  <si>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</si>
  <si>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</si>
  <si>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</si>
  <si>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</si>
  <si>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</si>
  <si>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</si>
  <si>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</si>
  <si>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</si>
  <si>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</si>
  <si>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</si>
  <si>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</si>
  <si>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</si>
  <si>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</si>
  <si>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</si>
  <si>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</si>
  <si>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</si>
  <si>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</si>
  <si>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</si>
  <si>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</si>
  <si>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</si>
  <si>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</si>
  <si>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</si>
  <si>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</si>
  <si>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</si>
  <si>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</si>
  <si>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</si>
  <si>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</si>
  <si>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</si>
  <si>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</si>
  <si>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</si>
  <si>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</si>
  <si>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</si>
  <si>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</si>
  <si>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</si>
  <si>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</si>
  <si>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</si>
  <si>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</si>
  <si>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</si>
  <si>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</si>
  <si>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</si>
  <si>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</si>
  <si>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</si>
  <si>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</si>
  <si>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</si>
  <si>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</si>
  <si>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</si>
  <si>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</si>
  <si>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</si>
  <si>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</si>
  <si>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</si>
  <si>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</si>
  <si>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</si>
  <si>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</si>
  <si>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</si>
  <si>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</si>
  <si>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</si>
  <si>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</si>
  <si>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</si>
  <si>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</si>
  <si>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</si>
  <si>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</si>
  <si>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</si>
  <si>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</si>
  <si>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</si>
  <si>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</si>
  <si>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</si>
  <si>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</si>
  <si>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</si>
  <si>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</si>
  <si>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</si>
  <si>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</si>
  <si>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</si>
  <si>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</si>
  <si>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</si>
  <si>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</si>
  <si>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</si>
  <si>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</si>
  <si>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</si>
  <si>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</si>
  <si>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</si>
  <si>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</si>
  <si>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</si>
  <si>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</si>
  <si>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</si>
  <si>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</si>
  <si>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</si>
  <si>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</si>
  <si>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</si>
  <si>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</si>
  <si>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</si>
  <si>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</si>
  <si>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</si>
  <si>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</si>
  <si>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</si>
  <si>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</si>
  <si>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</si>
  <si>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</si>
  <si>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</si>
  <si>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</si>
  <si>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</si>
  <si>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</si>
  <si>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</si>
  <si>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</si>
  <si>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</si>
  <si>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</si>
  <si>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</si>
  <si>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</si>
  <si>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</si>
  <si>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</si>
  <si>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</si>
  <si>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</si>
  <si>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</si>
  <si>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</si>
  <si>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</si>
  <si>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</si>
  <si>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</si>
  <si>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</si>
  <si>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</si>
  <si>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</si>
  <si>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</si>
  <si>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</si>
  <si>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</si>
  <si>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</si>
  <si>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</si>
  <si>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</si>
  <si>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</si>
  <si>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</si>
  <si>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</si>
  <si>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</si>
  <si>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</si>
  <si>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</si>
  <si>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</si>
  <si>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</si>
  <si>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</si>
  <si>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</si>
  <si>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</si>
  <si>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</si>
  <si>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</si>
  <si>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</si>
  <si>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</si>
  <si>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</si>
  <si>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</si>
  <si>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</si>
  <si>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</si>
  <si>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</si>
  <si>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</si>
  <si>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</si>
  <si>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</si>
  <si>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</si>
  <si>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</si>
  <si>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</si>
  <si>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</si>
  <si>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</si>
  <si>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</si>
  <si>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</si>
  <si>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</si>
  <si>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</si>
  <si>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</si>
  <si>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</si>
  <si>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</si>
  <si>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</si>
  <si>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</si>
  <si>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</si>
  <si>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</si>
  <si>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</si>
  <si>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</si>
  <si>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</si>
  <si>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</si>
  <si>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</si>
  <si>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</si>
  <si>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</si>
  <si>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</si>
  <si>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</si>
  <si>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</si>
  <si>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</si>
  <si>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</si>
  <si>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</si>
  <si>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</si>
  <si>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</si>
  <si>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</si>
  <si>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</si>
  <si>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</si>
  <si>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</si>
  <si>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</si>
  <si>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</si>
  <si>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</si>
  <si>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</si>
  <si>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</si>
  <si>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</si>
  <si>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</si>
  <si>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</si>
  <si>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</si>
  <si>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</si>
  <si>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</si>
  <si>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</si>
  <si>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</si>
  <si>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</si>
  <si>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</si>
  <si>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</si>
  <si>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</si>
  <si>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</si>
  <si>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</si>
  <si>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</si>
  <si>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</si>
  <si>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</si>
  <si>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</si>
  <si>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</si>
  <si>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</si>
  <si>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</si>
  <si>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</si>
  <si>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</si>
  <si>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</si>
  <si>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</si>
  <si>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</si>
  <si>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</si>
  <si>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</si>
  <si>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</si>
  <si>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</si>
  <si>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</si>
  <si>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</si>
  <si>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</si>
  <si>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</si>
  <si>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</si>
  <si>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</si>
  <si>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</si>
  <si>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</si>
  <si>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</si>
  <si>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</si>
  <si>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</si>
  <si>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</si>
  <si>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</si>
  <si>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</si>
  <si>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</si>
  <si>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</si>
  <si>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</si>
  <si>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</si>
  <si>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</si>
  <si>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</si>
  <si>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</si>
  <si>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</si>
  <si>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</si>
  <si>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</si>
  <si>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</si>
  <si>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</si>
  <si>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</si>
  <si>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</si>
  <si>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</si>
  <si>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</si>
  <si>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</si>
  <si>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</si>
  <si>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</si>
  <si>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</si>
  <si>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</si>
  <si>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</si>
  <si>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</si>
  <si>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</si>
  <si>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</si>
  <si>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</si>
  <si>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</si>
  <si>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</si>
  <si>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</si>
  <si>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</si>
  <si>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</si>
  <si>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</si>
  <si>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</si>
  <si>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</si>
  <si>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</si>
  <si>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</si>
  <si>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</si>
  <si>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</si>
  <si>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</si>
  <si>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</si>
  <si>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</si>
  <si>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</si>
  <si>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</si>
  <si>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</si>
  <si>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</si>
  <si>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</si>
  <si>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</si>
  <si>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</si>
  <si>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</si>
  <si>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</si>
  <si>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</si>
  <si>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</si>
  <si>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</si>
  <si>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</si>
  <si>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</si>
  <si>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</si>
  <si>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</si>
  <si>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</si>
  <si>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</si>
  <si>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</si>
  <si>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</si>
  <si>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</si>
  <si>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</si>
  <si>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</si>
  <si>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</si>
  <si>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</si>
  <si>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</si>
  <si>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</si>
  <si>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</si>
  <si>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</si>
  <si>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</si>
  <si>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</si>
  <si>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</si>
  <si>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</si>
  <si>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</si>
  <si>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</si>
  <si>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</si>
  <si>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</si>
  <si>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</si>
  <si>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</si>
  <si>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</si>
  <si>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</si>
  <si>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</si>
  <si>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</si>
  <si>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</si>
  <si>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</si>
  <si>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</si>
  <si>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</si>
  <si>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</si>
  <si>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</si>
  <si>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</si>
  <si>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</si>
  <si>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</si>
  <si>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</si>
  <si>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</si>
  <si>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</si>
  <si>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</si>
  <si>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</si>
  <si>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</si>
  <si>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</si>
  <si>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</si>
  <si>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</si>
  <si>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</si>
  <si>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</si>
  <si>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</si>
  <si>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</si>
  <si>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</si>
  <si>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</si>
  <si>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</si>
  <si>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</si>
  <si>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</si>
  <si>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</si>
  <si>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</si>
  <si>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</si>
  <si>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</si>
  <si>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</si>
  <si>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</si>
  <si>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</si>
  <si>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</si>
  <si>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</si>
  <si>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</si>
  <si>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</si>
  <si>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</si>
  <si>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</si>
  <si>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</si>
  <si>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</si>
  <si>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</si>
  <si>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</si>
  <si>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</si>
  <si>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</si>
  <si>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</si>
  <si>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</si>
  <si>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</si>
  <si>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</si>
  <si>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</si>
  <si>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</si>
  <si>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</si>
  <si>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</si>
  <si>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</si>
  <si>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</si>
  <si>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</si>
  <si>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</si>
  <si>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</si>
  <si>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</si>
  <si>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</si>
  <si>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</si>
  <si>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</si>
  <si>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</si>
  <si>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</si>
  <si>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</si>
  <si>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</si>
  <si>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</si>
  <si>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</si>
  <si>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</si>
  <si>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</si>
  <si>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</si>
  <si>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</si>
  <si>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</si>
  <si>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</si>
  <si>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</si>
  <si>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</si>
  <si>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</si>
  <si>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</si>
  <si>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</si>
  <si>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</si>
  <si>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</si>
  <si>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</si>
  <si>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</si>
  <si>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</si>
  <si>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</si>
  <si>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</si>
  <si>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</si>
  <si>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</si>
  <si>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</si>
  <si>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</si>
  <si>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</si>
  <si>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</si>
  <si>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</si>
  <si>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</si>
  <si>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</si>
  <si>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</si>
  <si>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</si>
  <si>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</si>
  <si>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</si>
  <si>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</si>
  <si>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</si>
  <si>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</si>
  <si>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</si>
  <si>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</si>
  <si>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</si>
  <si>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</si>
  <si>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</si>
  <si>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</si>
  <si>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</si>
  <si>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</si>
  <si>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</si>
  <si>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</si>
  <si>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</si>
  <si>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</si>
  <si>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</si>
  <si>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</si>
  <si>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</si>
  <si>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</si>
  <si>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</si>
  <si>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</si>
  <si>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</si>
  <si>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</si>
  <si>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</si>
  <si>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</si>
  <si>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</si>
  <si>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</si>
  <si>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</si>
  <si>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</si>
  <si>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</si>
  <si>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</si>
  <si>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</si>
  <si>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</si>
  <si>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</si>
  <si>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</si>
  <si>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</si>
  <si>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</si>
  <si>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</si>
  <si>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</si>
  <si>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</si>
  <si>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</si>
  <si>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</si>
  <si>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</si>
  <si>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</si>
  <si>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</si>
  <si>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</si>
  <si>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</si>
  <si>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</si>
  <si>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</si>
  <si>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</si>
  <si>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</si>
  <si>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</si>
  <si>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</si>
  <si>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</si>
  <si>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</si>
  <si>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</si>
  <si>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</si>
  <si>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</si>
  <si>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</si>
  <si>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</si>
  <si>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</si>
  <si>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</si>
  <si>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</si>
  <si>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</si>
  <si>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</si>
  <si>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</si>
  <si>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</si>
  <si>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</si>
  <si>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</si>
  <si>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</si>
  <si>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</si>
  <si>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</si>
  <si>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</si>
  <si>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</si>
  <si>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</si>
  <si>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</si>
  <si>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</si>
  <si>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</si>
  <si>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</si>
  <si>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</si>
  <si>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</si>
  <si>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</si>
  <si>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</si>
  <si>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</si>
  <si>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</si>
  <si>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</si>
  <si>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</si>
  <si>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</si>
  <si>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</si>
  <si>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</si>
  <si>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</si>
  <si>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</si>
  <si>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</si>
  <si>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</si>
  <si>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</si>
  <si>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</si>
  <si>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</si>
  <si>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</si>
  <si>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</si>
  <si>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</si>
  <si>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</si>
  <si>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</si>
  <si>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</si>
  <si>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</si>
  <si>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</si>
  <si>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</si>
  <si>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</si>
  <si>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</si>
  <si>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</si>
  <si>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</si>
  <si>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</si>
  <si>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</si>
  <si>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</si>
  <si>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</si>
  <si>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</si>
  <si>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</si>
  <si>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</si>
  <si>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</si>
  <si>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</si>
  <si>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</si>
  <si>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</si>
  <si>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</si>
  <si>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</si>
  <si>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</si>
  <si>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</si>
  <si>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</si>
  <si>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</si>
  <si>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</si>
  <si>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</si>
  <si>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</si>
  <si>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</si>
  <si>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</si>
  <si>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</si>
  <si>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</si>
  <si>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</si>
  <si>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</si>
  <si>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</si>
  <si>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</si>
  <si>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</si>
  <si>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</si>
  <si>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</si>
  <si>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</si>
  <si>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</si>
  <si>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</si>
  <si>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</si>
  <si>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</si>
  <si>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</si>
  <si>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</si>
  <si>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</si>
  <si>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</si>
  <si>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</si>
  <si>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</si>
  <si>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</si>
  <si>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</si>
  <si>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</si>
  <si>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</si>
  <si>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</si>
  <si>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</si>
  <si>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</si>
  <si>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</si>
  <si>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</si>
  <si>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</si>
  <si>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</si>
  <si>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</si>
  <si>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</si>
  <si>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</si>
  <si>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</si>
  <si>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</si>
  <si>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</si>
  <si>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</si>
  <si>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</si>
  <si>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</si>
  <si>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</si>
  <si>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</si>
  <si>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</si>
  <si>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</si>
  <si>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</si>
  <si>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</si>
  <si>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</si>
  <si>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</si>
  <si>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</si>
  <si>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</si>
  <si>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</si>
  <si>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</si>
  <si>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</si>
  <si>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</si>
  <si>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</si>
  <si>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</si>
  <si>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</si>
  <si>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</si>
  <si>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</si>
  <si>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</si>
  <si>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</si>
  <si>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</si>
  <si>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</si>
  <si>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</si>
  <si>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</si>
  <si>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</si>
  <si>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</si>
  <si>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</si>
  <si>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</si>
  <si>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</si>
  <si>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</si>
  <si>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</si>
  <si>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</si>
  <si>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</si>
  <si>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</si>
  <si>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</si>
  <si>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</si>
  <si>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</si>
  <si>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</si>
  <si>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</si>
  <si>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</si>
  <si>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</si>
  <si>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</si>
  <si>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</si>
  <si>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</si>
  <si>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</si>
  <si>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</si>
  <si>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</si>
  <si>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</si>
  <si>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</si>
  <si>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</si>
  <si>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</si>
  <si>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</si>
  <si>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</si>
  <si>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</si>
  <si>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</si>
  <si>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</si>
  <si>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</si>
  <si>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</si>
  <si>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</si>
  <si>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</si>
  <si>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</si>
  <si>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</si>
  <si>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</si>
  <si>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</si>
  <si>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</si>
  <si>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</si>
  <si>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</si>
  <si>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</si>
  <si>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</si>
  <si>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</si>
  <si>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</si>
  <si>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</si>
  <si>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</si>
  <si>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</si>
  <si>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</si>
  <si>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</si>
  <si>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</si>
  <si>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</si>
  <si>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</si>
  <si>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</si>
  <si>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</si>
  <si>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</si>
  <si>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</si>
  <si>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</si>
  <si>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</si>
  <si>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</si>
  <si>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</si>
  <si>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</si>
  <si>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</si>
  <si>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</si>
  <si>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</si>
  <si>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</si>
  <si>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</si>
  <si>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</si>
  <si>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</si>
  <si>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</si>
  <si>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</si>
  <si>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</si>
  <si>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</si>
  <si>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</si>
  <si>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</si>
  <si>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</si>
  <si>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</si>
  <si>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</si>
  <si>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</si>
  <si>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</si>
  <si>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</si>
  <si>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</si>
  <si>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</si>
  <si>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</si>
  <si>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</si>
  <si>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</si>
  <si>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</si>
  <si>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</si>
  <si>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</si>
  <si>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</si>
  <si>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</si>
  <si>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</si>
  <si>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</si>
  <si>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</si>
  <si>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</si>
  <si>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</si>
  <si>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</si>
  <si>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</si>
  <si>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</si>
  <si>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</si>
  <si>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</si>
  <si>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</si>
  <si>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</si>
  <si>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</si>
  <si>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</si>
  <si>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</si>
  <si>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</si>
  <si>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</si>
  <si>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</si>
  <si>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</si>
  <si>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</si>
  <si>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</si>
  <si>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</si>
  <si>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</si>
  <si>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</si>
  <si>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</si>
  <si>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</si>
  <si>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</si>
  <si>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</si>
  <si>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</si>
  <si>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</si>
  <si>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</si>
  <si>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</si>
  <si>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</si>
  <si>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</si>
  <si>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</si>
  <si>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</si>
  <si>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</si>
  <si>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</si>
  <si>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</si>
  <si>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</si>
  <si>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</si>
  <si>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</si>
  <si>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</si>
  <si>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</si>
  <si>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</si>
  <si>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</si>
  <si>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</si>
  <si>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</si>
  <si>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</si>
  <si>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</si>
  <si>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</si>
  <si>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</si>
  <si>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</si>
  <si>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</si>
  <si>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</si>
  <si>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</si>
  <si>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</si>
  <si>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</si>
  <si>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</si>
  <si>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</si>
  <si>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</si>
  <si>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</si>
  <si>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</si>
  <si>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</si>
  <si>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</si>
  <si>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</si>
  <si>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</si>
  <si>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</si>
  <si>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</si>
  <si>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</si>
  <si>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</si>
  <si>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</si>
  <si>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</si>
  <si>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</si>
  <si>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</si>
  <si>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</si>
  <si>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</si>
  <si>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</si>
  <si>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</si>
  <si>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</si>
  <si>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</si>
  <si>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</si>
  <si>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</si>
  <si>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</si>
  <si>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</si>
  <si>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</si>
  <si>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</si>
  <si>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</si>
  <si>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</si>
  <si>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</si>
  <si>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</si>
  <si>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</si>
  <si>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</si>
  <si>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</si>
  <si>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</si>
  <si>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</si>
  <si>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</si>
  <si>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</si>
  <si>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</si>
  <si>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</si>
  <si>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</si>
  <si>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</si>
  <si>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</si>
  <si>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</si>
  <si>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</si>
  <si>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</si>
  <si>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</si>
  <si>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</si>
  <si>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</si>
  <si>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</si>
  <si>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</si>
  <si>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</si>
  <si>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</si>
  <si>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</si>
  <si>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</si>
  <si>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</si>
  <si>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</si>
  <si>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</si>
  <si>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</si>
  <si>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</si>
  <si>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</si>
  <si>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</si>
  <si>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</si>
  <si>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</si>
  <si>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</si>
  <si>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</si>
  <si>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</si>
  <si>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</si>
  <si>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</si>
  <si>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</si>
  <si>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</si>
  <si>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</si>
  <si>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</si>
  <si>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</si>
  <si>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</si>
  <si>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</si>
  <si>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</si>
  <si>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</si>
  <si>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</si>
  <si>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</si>
  <si>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</si>
  <si>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</si>
  <si>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</si>
  <si>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</si>
  <si>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</si>
  <si>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</si>
  <si>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</si>
  <si>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</si>
  <si>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</si>
  <si>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</si>
  <si>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</si>
  <si>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</si>
  <si>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</si>
  <si>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</si>
  <si>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</si>
  <si>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</si>
  <si>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</si>
  <si>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</si>
  <si>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</si>
  <si>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</si>
  <si>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</si>
  <si>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</si>
  <si>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</si>
  <si>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</si>
  <si>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</si>
  <si>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</si>
  <si>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</si>
  <si>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</si>
  <si>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</si>
  <si>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</si>
  <si>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</si>
  <si>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</si>
  <si>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</si>
  <si>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</si>
  <si>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</si>
  <si>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</si>
  <si>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</si>
  <si>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</si>
  <si>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</si>
  <si>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</si>
  <si>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</si>
  <si>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</si>
  <si>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</si>
  <si>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</si>
  <si>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</si>
  <si>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</si>
  <si>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</si>
  <si>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</si>
  <si>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</si>
  <si>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</si>
  <si>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</si>
  <si>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</si>
  <si>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</si>
  <si>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</si>
  <si>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</si>
  <si>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</si>
  <si>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</si>
  <si>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</si>
  <si>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</si>
  <si>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</si>
  <si>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</si>
  <si>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</si>
  <si>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</si>
  <si>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</si>
  <si>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</si>
  <si>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</si>
  <si>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</si>
  <si>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</si>
  <si>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</si>
  <si>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</si>
  <si>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</si>
  <si>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</si>
  <si>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</si>
  <si>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</si>
  <si>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</si>
  <si>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</si>
  <si>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</si>
  <si>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</si>
  <si>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</si>
  <si>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</si>
  <si>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</si>
  <si>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</si>
  <si>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</si>
  <si>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</si>
  <si>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</si>
  <si>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</si>
  <si>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</si>
  <si>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</si>
  <si>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</si>
  <si>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</si>
  <si>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</si>
  <si>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</si>
  <si>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</si>
  <si>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</si>
  <si>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</si>
  <si>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</si>
  <si>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</si>
  <si>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</si>
  <si>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</si>
  <si>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</si>
  <si>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</si>
  <si>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</si>
  <si>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</si>
  <si>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</si>
  <si>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</si>
  <si>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</si>
  <si>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</si>
  <si>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</si>
  <si>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</si>
  <si>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</si>
  <si>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</si>
  <si>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</si>
  <si>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</si>
  <si>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</si>
  <si>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</si>
  <si>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</si>
  <si>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</si>
  <si>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</si>
  <si>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</si>
  <si>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</si>
  <si>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</si>
  <si>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</si>
  <si>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</si>
  <si>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</si>
  <si>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</si>
  <si>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</si>
  <si>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</si>
  <si>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</si>
  <si>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</si>
  <si>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</si>
  <si>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</si>
  <si>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</si>
  <si>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</si>
  <si>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</si>
  <si>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</si>
  <si>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</si>
  <si>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</si>
  <si>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</si>
  <si>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</si>
  <si>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</si>
  <si>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</si>
  <si>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</si>
  <si>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</si>
  <si>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</si>
  <si>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</si>
  <si>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</si>
  <si>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</si>
  <si>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</si>
  <si>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</si>
  <si>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</si>
  <si>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</si>
  <si>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</si>
  <si>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</si>
  <si>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</si>
  <si>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</si>
  <si>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</si>
  <si>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</si>
  <si>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</si>
  <si>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</si>
  <si>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</si>
  <si>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</si>
  <si>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</si>
  <si>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</si>
  <si>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</si>
  <si>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</si>
  <si>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</si>
  <si>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</si>
  <si>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</si>
  <si>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</si>
  <si>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</si>
  <si>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</si>
  <si>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</si>
  <si>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</si>
  <si>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</si>
  <si>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</si>
  <si>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</si>
  <si>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</si>
  <si>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</si>
  <si>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</si>
  <si>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</si>
  <si>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</si>
  <si>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</si>
  <si>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</si>
  <si>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</si>
  <si>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</si>
  <si>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</si>
  <si>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</si>
  <si>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</si>
  <si>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</si>
  <si>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</si>
  <si>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</si>
  <si>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</si>
  <si>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</si>
  <si>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</si>
  <si>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</si>
  <si>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</si>
  <si>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</si>
  <si>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</si>
  <si>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</si>
  <si>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</si>
  <si>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</si>
  <si>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</si>
  <si>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</si>
  <si>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</si>
  <si>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</si>
  <si>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</si>
  <si>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</si>
  <si>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</si>
  <si>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</si>
  <si>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</si>
  <si>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</si>
  <si>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</si>
  <si>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</si>
  <si>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</si>
  <si>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</si>
  <si>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</si>
  <si>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</si>
  <si>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</si>
  <si>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</si>
  <si>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</si>
  <si>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</si>
  <si>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</si>
  <si>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</si>
  <si>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</si>
  <si>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</si>
  <si>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</si>
  <si>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</si>
  <si>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</si>
  <si>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</si>
  <si>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</si>
  <si>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</si>
  <si>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</si>
  <si>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</si>
  <si>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</si>
  <si>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</si>
  <si>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</si>
  <si>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</si>
  <si>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</si>
  <si>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</si>
  <si>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</si>
  <si>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</si>
  <si>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</si>
  <si>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</si>
  <si>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</si>
  <si>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</si>
  <si>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</si>
  <si>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</si>
  <si>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</si>
  <si>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</si>
  <si>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</si>
  <si>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</si>
  <si>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</si>
  <si>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</si>
  <si>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</si>
  <si>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</si>
  <si>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</si>
  <si>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</si>
  <si>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</si>
  <si>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</si>
  <si>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</si>
  <si>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</si>
  <si>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</si>
  <si>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</si>
  <si>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</si>
  <si>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</si>
  <si>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</si>
  <si>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</si>
  <si>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</si>
  <si>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</si>
  <si>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</si>
  <si>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</si>
  <si>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</si>
  <si>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</si>
  <si>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</si>
  <si>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</si>
  <si>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</si>
  <si>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</si>
  <si>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</si>
  <si>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</si>
  <si>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</si>
  <si>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</si>
  <si>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</si>
  <si>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</si>
  <si>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</si>
  <si>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</si>
  <si>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</si>
  <si>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</si>
  <si>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</si>
  <si>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</si>
  <si>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</si>
  <si>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</si>
  <si>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</si>
  <si>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</si>
  <si>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</si>
  <si>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</si>
  <si>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</si>
  <si>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</si>
  <si>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</si>
  <si>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</si>
  <si>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</si>
  <si>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</si>
  <si>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</si>
  <si>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</si>
  <si>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</si>
  <si>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</si>
  <si>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</si>
  <si>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</si>
  <si>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</si>
  <si>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</si>
  <si>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</si>
  <si>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</si>
  <si>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</si>
  <si>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</si>
  <si>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</si>
  <si>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</si>
  <si>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</si>
  <si>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</si>
  <si>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</si>
  <si>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</si>
  <si>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</si>
  <si>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</si>
  <si>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</si>
  <si>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</si>
  <si>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</si>
  <si>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</si>
  <si>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</si>
  <si>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</si>
  <si>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</si>
  <si>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</si>
  <si>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</si>
  <si>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</si>
  <si>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</si>
  <si>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</si>
  <si>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</si>
  <si>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</si>
  <si>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</si>
  <si>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</si>
  <si>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</si>
  <si>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</si>
  <si>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</si>
  <si>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</si>
  <si>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</si>
  <si>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</si>
  <si>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</si>
  <si>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</si>
  <si>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</si>
  <si>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</si>
  <si>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</si>
  <si>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</si>
  <si>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</si>
  <si>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</si>
  <si>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</si>
  <si>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</si>
  <si>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</si>
  <si>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</si>
  <si>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</si>
  <si>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</si>
  <si>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</si>
  <si>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</si>
  <si>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</si>
  <si>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</si>
  <si>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</si>
  <si>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</si>
  <si>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</si>
  <si>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</si>
  <si>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</si>
  <si>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</si>
  <si>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</si>
  <si>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</si>
  <si>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</si>
  <si>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</si>
  <si>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</si>
  <si>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</si>
  <si>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</si>
  <si>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</si>
  <si>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</si>
  <si>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</si>
  <si>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</si>
  <si>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</si>
  <si>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</si>
  <si>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</si>
  <si>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</si>
  <si>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</si>
  <si>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</si>
  <si>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</si>
  <si>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</si>
  <si>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</si>
  <si>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</si>
  <si>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</si>
  <si>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</si>
  <si>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</si>
  <si>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</si>
  <si>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</si>
  <si>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</si>
  <si>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</si>
  <si>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</si>
  <si>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</si>
  <si>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</si>
  <si>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</si>
  <si>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</si>
  <si>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</si>
  <si>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</si>
  <si>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</si>
  <si>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</si>
  <si>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</si>
  <si>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</si>
  <si>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</si>
  <si>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</si>
  <si>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</si>
  <si>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</si>
  <si>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</si>
  <si>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</si>
  <si>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</si>
  <si>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</si>
  <si>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</si>
  <si>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</si>
  <si>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</si>
  <si>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</si>
  <si>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</si>
  <si>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</si>
  <si>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</si>
  <si>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</si>
  <si>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</si>
  <si>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</si>
  <si>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</si>
  <si>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</si>
  <si>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</si>
  <si>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</si>
  <si>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</si>
  <si>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</si>
  <si>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</si>
  <si>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</si>
  <si>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</si>
  <si>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</si>
  <si>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</si>
  <si>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</si>
  <si>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</si>
  <si>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</si>
  <si>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</si>
  <si>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</si>
  <si>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</si>
  <si>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</si>
  <si>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</si>
  <si>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</si>
  <si>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</si>
  <si>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</si>
  <si>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</si>
  <si>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</si>
  <si>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</si>
  <si>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</si>
  <si>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</si>
  <si>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</si>
  <si>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</si>
  <si>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</si>
  <si>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</si>
  <si>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</si>
  <si>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</si>
  <si>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</si>
  <si>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</si>
  <si>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</si>
  <si>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</si>
  <si>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</si>
  <si>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</si>
  <si>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</si>
  <si>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</si>
  <si>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</si>
  <si>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</si>
  <si>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</si>
  <si>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</si>
  <si>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</si>
  <si>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</si>
  <si>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</si>
  <si>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</si>
  <si>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</si>
  <si>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</si>
  <si>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</si>
  <si>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</si>
  <si>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</si>
  <si>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</si>
  <si>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</si>
  <si>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</si>
  <si>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</si>
  <si>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</si>
  <si>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</si>
  <si>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</si>
  <si>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</si>
  <si>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</si>
  <si>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</si>
  <si>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</si>
  <si>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</si>
  <si>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</si>
  <si>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</si>
  <si>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</si>
  <si>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</si>
  <si>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</si>
  <si>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</si>
  <si>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</si>
  <si>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</si>
  <si>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</si>
  <si>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</si>
  <si>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</si>
  <si>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</si>
  <si>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</si>
  <si>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</si>
  <si>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</si>
  <si>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</si>
  <si>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</si>
  <si>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</si>
  <si>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</si>
  <si>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</si>
  <si>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</si>
  <si>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</si>
  <si>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</si>
  <si>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</si>
  <si>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</si>
  <si>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</si>
  <si>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</si>
  <si>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</si>
  <si>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</si>
  <si>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</si>
  <si>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</si>
  <si>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</si>
  <si>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</si>
  <si>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</si>
  <si>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</si>
  <si>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</si>
  <si>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</si>
  <si>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</si>
  <si>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</si>
  <si>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</si>
  <si>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</si>
  <si>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</si>
  <si>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</si>
  <si>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</si>
  <si>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</si>
  <si>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</si>
  <si>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</si>
  <si>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</si>
  <si>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</si>
  <si>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</si>
  <si>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</si>
  <si>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</si>
  <si>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</si>
  <si>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</si>
  <si>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</si>
  <si>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</si>
  <si>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</si>
  <si>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</si>
  <si>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</si>
  <si>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</si>
  <si>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</si>
  <si>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</si>
  <si>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</si>
  <si>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</si>
  <si>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</si>
  <si>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</si>
  <si>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</si>
  <si>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</si>
  <si>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</si>
  <si>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</si>
  <si>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</si>
  <si>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</si>
  <si>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</si>
  <si>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</si>
  <si>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</si>
  <si>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</si>
  <si>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</si>
  <si>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</si>
  <si>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</si>
  <si>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</si>
  <si>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</si>
  <si>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</si>
  <si>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</si>
  <si>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</si>
  <si>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</si>
  <si>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</si>
  <si>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</si>
  <si>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</si>
  <si>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</si>
  <si>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</si>
  <si>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</si>
  <si>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</si>
  <si>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</si>
  <si>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</si>
  <si>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</si>
  <si>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</si>
  <si>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</si>
  <si>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</si>
  <si>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</si>
  <si>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</si>
  <si>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</si>
  <si>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</si>
  <si>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</si>
  <si>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</si>
  <si>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</si>
  <si>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</si>
  <si>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</si>
  <si>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</si>
  <si>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</si>
  <si>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</si>
  <si>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</si>
  <si>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</si>
  <si>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</si>
  <si>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</si>
  <si>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</si>
  <si>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</si>
  <si>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</si>
  <si>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</si>
  <si>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</si>
  <si>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</si>
  <si>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</si>
  <si>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</si>
  <si>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</si>
  <si>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</si>
  <si>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</si>
  <si>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</si>
  <si>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</si>
  <si>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</si>
  <si>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</si>
  <si>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</si>
  <si>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</si>
  <si>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</si>
  <si>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</si>
  <si>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</si>
  <si>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</si>
  <si>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</si>
  <si>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</si>
  <si>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</si>
  <si>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</si>
  <si>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</si>
  <si>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</si>
  <si>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</si>
  <si>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</si>
  <si>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</si>
  <si>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</si>
  <si>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</si>
  <si>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</si>
  <si>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</si>
  <si>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</si>
  <si>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</si>
  <si>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</si>
  <si>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</si>
  <si>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</si>
  <si>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</si>
  <si>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</si>
  <si>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</si>
  <si>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</si>
  <si>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</si>
  <si>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</si>
  <si>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</si>
  <si>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</si>
  <si>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</si>
  <si>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</si>
  <si>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</si>
  <si>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</si>
  <si>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</si>
  <si>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</si>
  <si>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</si>
  <si>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</si>
  <si>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</si>
  <si>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</si>
  <si>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</si>
  <si>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</si>
  <si>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</si>
  <si>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</si>
  <si>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</si>
  <si>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</si>
  <si>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</si>
  <si>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</si>
  <si>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</si>
  <si>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</si>
  <si>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</si>
  <si>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</si>
  <si>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</si>
  <si>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</si>
  <si>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</si>
  <si>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</si>
  <si>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</si>
  <si>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</si>
  <si>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</si>
  <si>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</si>
  <si>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</si>
  <si>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</si>
  <si>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</si>
  <si>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</si>
  <si>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</si>
  <si>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</si>
  <si>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</si>
  <si>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</si>
  <si>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</si>
  <si>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</si>
  <si>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</si>
  <si>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</si>
  <si>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</si>
  <si>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</si>
  <si>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</si>
  <si>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</si>
  <si>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</si>
  <si>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</si>
  <si>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</si>
  <si>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</si>
  <si>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</si>
  <si>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</si>
  <si>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</si>
  <si>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</si>
  <si>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</si>
  <si>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</si>
  <si>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</si>
  <si>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</si>
  <si>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</si>
  <si>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</si>
  <si>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</si>
  <si>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</si>
  <si>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</si>
  <si>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</si>
  <si>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</si>
  <si>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</si>
  <si>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</si>
  <si>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</si>
  <si>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</si>
  <si>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</si>
  <si>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</si>
  <si>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</si>
  <si>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</si>
  <si>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</si>
  <si>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</si>
  <si>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</si>
  <si>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</si>
  <si>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</si>
  <si>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</si>
  <si>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</si>
  <si>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</si>
  <si>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</si>
  <si>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</si>
  <si>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</si>
  <si>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</si>
  <si>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</si>
  <si>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</si>
  <si>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</si>
  <si>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</si>
  <si>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</si>
  <si>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</si>
  <si>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</si>
  <si>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</si>
  <si>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</si>
  <si>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</si>
  <si>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</si>
  <si>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</si>
  <si>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</si>
  <si>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</si>
  <si>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</si>
  <si>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</si>
  <si>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</si>
  <si>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</si>
  <si>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</si>
  <si>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</si>
  <si>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</si>
  <si>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</si>
  <si>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</si>
  <si>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</si>
  <si>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</si>
  <si>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</si>
  <si>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</si>
  <si>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</si>
  <si>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</si>
  <si>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</si>
  <si>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</si>
  <si>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</si>
  <si>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</si>
  <si>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</si>
  <si>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</si>
  <si>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</si>
  <si>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</si>
  <si>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</si>
  <si>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</si>
  <si>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</si>
  <si>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</si>
  <si>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</si>
  <si>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</si>
  <si>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</si>
  <si>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</si>
  <si>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</si>
  <si>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</si>
  <si>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</si>
  <si>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</si>
  <si>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</si>
  <si>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</si>
  <si>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</si>
  <si>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</si>
  <si>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</si>
  <si>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</si>
  <si>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</si>
  <si>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</si>
  <si>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</si>
  <si>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</si>
  <si>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</si>
  <si>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</si>
  <si>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</si>
  <si>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</si>
  <si>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</si>
  <si>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</si>
  <si>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</si>
  <si>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</si>
  <si>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</si>
  <si>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</si>
  <si>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</si>
  <si>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</si>
  <si>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</si>
  <si>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</si>
  <si>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</si>
  <si>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</si>
  <si>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</si>
  <si>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</si>
  <si>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</si>
  <si>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</si>
  <si>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</si>
  <si>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</si>
  <si>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</si>
  <si>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</si>
  <si>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</si>
  <si>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</si>
  <si>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</si>
  <si>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</si>
  <si>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</si>
  <si>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</si>
  <si>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</si>
  <si>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</si>
  <si>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</si>
  <si>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</si>
  <si>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</si>
  <si>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</si>
  <si>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</si>
  <si>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</si>
  <si>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</si>
  <si>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</si>
  <si>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</si>
  <si>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</si>
  <si>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</si>
  <si>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</si>
  <si>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</si>
  <si>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</si>
  <si>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</si>
  <si>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</si>
  <si>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</si>
  <si>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</si>
  <si>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</si>
  <si>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</si>
  <si>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</si>
  <si>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</si>
  <si>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</si>
  <si>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</si>
  <si>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</si>
  <si>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</si>
  <si>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</si>
  <si>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</si>
  <si>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</si>
  <si>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</si>
  <si>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</si>
  <si>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</si>
  <si>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</si>
  <si>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</si>
  <si>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</si>
  <si>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</si>
  <si>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</si>
  <si>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</si>
  <si>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</si>
  <si>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</si>
  <si>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</si>
  <si>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</si>
  <si>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</si>
  <si>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</si>
  <si>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</si>
  <si>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</si>
  <si>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</si>
  <si>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</si>
  <si>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</si>
  <si>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</si>
  <si>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</si>
  <si>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</si>
  <si>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</si>
  <si>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</si>
  <si>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</si>
  <si>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</si>
  <si>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</si>
  <si>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</si>
  <si>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</si>
  <si>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</si>
  <si>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</si>
  <si>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</si>
  <si>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</si>
  <si>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</si>
  <si>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</si>
  <si>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</si>
  <si>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</si>
  <si>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</si>
  <si>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</si>
  <si>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</si>
  <si>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</si>
  <si>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</si>
  <si>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</si>
  <si>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</si>
  <si>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</si>
  <si>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</si>
  <si>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</si>
  <si>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</si>
  <si>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</si>
  <si>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</si>
  <si>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</si>
  <si>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</si>
  <si>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</si>
  <si>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</si>
  <si>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</si>
  <si>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</si>
  <si>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</si>
  <si>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</si>
  <si>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</si>
  <si>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</si>
  <si>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</si>
  <si>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</si>
  <si>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</si>
  <si>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</si>
  <si>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</si>
  <si>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</si>
  <si>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</si>
  <si>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</si>
  <si>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</si>
  <si>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</si>
  <si>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</si>
  <si>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</si>
  <si>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</si>
  <si>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</si>
  <si>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</si>
  <si>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</si>
  <si>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</si>
  <si>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</si>
  <si>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</si>
  <si>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</si>
  <si>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</si>
  <si>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</si>
  <si>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</si>
  <si>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</si>
  <si>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</si>
  <si>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</si>
  <si>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</si>
  <si>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</si>
  <si>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</si>
  <si>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</si>
  <si>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</si>
  <si>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</si>
  <si>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</si>
  <si>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</si>
  <si>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</si>
  <si>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</si>
  <si>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</si>
  <si>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</si>
  <si>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</si>
  <si>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</si>
  <si>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</si>
  <si>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</si>
  <si>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</si>
  <si>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</si>
  <si>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</si>
  <si>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</si>
  <si>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</si>
  <si>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</si>
  <si>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</si>
  <si>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</si>
  <si>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</si>
  <si>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</si>
  <si>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</si>
  <si>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</si>
  <si>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</si>
  <si>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</si>
  <si>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</si>
  <si>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</si>
  <si>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</si>
  <si>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</si>
  <si>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</si>
  <si>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</si>
  <si>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</si>
  <si>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</si>
  <si>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</si>
  <si>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</si>
  <si>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</si>
  <si>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</si>
  <si>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</si>
  <si>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</si>
  <si>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</si>
  <si>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</si>
  <si>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</si>
  <si>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</si>
  <si>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</si>
  <si>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</si>
  <si>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</si>
  <si>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</si>
  <si>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</si>
  <si>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</si>
  <si>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</si>
  <si>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</si>
  <si>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</si>
  <si>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</si>
  <si>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</si>
  <si>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</si>
  <si>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</si>
  <si>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</si>
  <si>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</si>
  <si>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</si>
  <si>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</si>
  <si>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</si>
  <si>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</si>
  <si>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</si>
  <si>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</si>
  <si>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</si>
  <si>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</si>
  <si>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</si>
  <si>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</si>
  <si>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</si>
  <si>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</si>
  <si>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</si>
  <si>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</si>
  <si>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</si>
  <si>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</si>
  <si>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</si>
  <si>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</si>
  <si>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</si>
  <si>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</si>
  <si>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</si>
  <si>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</si>
  <si>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</si>
  <si>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</si>
  <si>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</si>
  <si>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</si>
  <si>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</si>
  <si>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</si>
  <si>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</si>
  <si>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</si>
  <si>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</si>
  <si>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</si>
  <si>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</si>
  <si>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</si>
  <si>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</si>
  <si>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</si>
  <si>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</si>
  <si>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</si>
  <si>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</si>
  <si>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</si>
  <si>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</si>
  <si>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</si>
  <si>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</si>
  <si>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</si>
  <si>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</si>
  <si>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</si>
  <si>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</si>
  <si>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</si>
  <si>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</si>
  <si>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</si>
  <si>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</si>
  <si>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</si>
  <si>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</si>
  <si>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</si>
  <si>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</si>
  <si>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</si>
  <si>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</si>
  <si>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</si>
  <si>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</si>
  <si>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</si>
  <si>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</si>
  <si>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</si>
  <si>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</si>
  <si>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</si>
  <si>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</si>
  <si>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</si>
  <si>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</si>
  <si>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</si>
  <si>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</si>
  <si>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</si>
  <si>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</si>
  <si>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</si>
  <si>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</si>
  <si>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</si>
  <si>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</si>
  <si>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</si>
  <si>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</si>
  <si>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</si>
  <si>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</si>
  <si>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</si>
  <si>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</si>
  <si>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</si>
  <si>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</si>
  <si>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</si>
  <si>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</si>
  <si>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</si>
  <si>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</si>
  <si>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</si>
  <si>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</si>
  <si>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</si>
  <si>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</si>
  <si>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</si>
  <si>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</si>
  <si>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</si>
  <si>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</si>
  <si>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</si>
  <si>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</si>
  <si>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</si>
  <si>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</si>
  <si>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</si>
  <si>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</si>
  <si>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</si>
  <si>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</si>
  <si>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</si>
  <si>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</si>
  <si>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</si>
  <si>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</si>
  <si>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</si>
  <si>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</si>
  <si>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</si>
  <si>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</si>
  <si>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</si>
  <si>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</si>
  <si>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</si>
  <si>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</si>
  <si>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</si>
  <si>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</si>
  <si>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</si>
  <si>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</si>
  <si>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</si>
  <si>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</si>
  <si>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</si>
  <si>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</si>
  <si>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</si>
  <si>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</si>
  <si>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</si>
  <si>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</si>
  <si>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</si>
  <si>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</si>
  <si>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</si>
  <si>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</si>
  <si>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</si>
  <si>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</si>
  <si>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</si>
  <si>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</si>
  <si>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</si>
  <si>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</si>
  <si>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</si>
  <si>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</si>
  <si>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</si>
  <si>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</si>
  <si>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</si>
  <si>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</si>
  <si>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</si>
  <si>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</si>
  <si>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</si>
  <si>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</si>
  <si>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</si>
  <si>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</si>
  <si>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</si>
  <si>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</si>
  <si>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</si>
  <si>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</si>
  <si>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</si>
  <si>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</si>
  <si>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</si>
  <si>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</si>
  <si>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</si>
  <si>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</si>
  <si>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</si>
  <si>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</si>
  <si>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</si>
  <si>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</si>
  <si>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</si>
  <si>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</si>
  <si>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</si>
  <si>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</si>
  <si>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</si>
  <si>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</si>
  <si>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</si>
  <si>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</si>
  <si>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</si>
  <si>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</si>
  <si>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</si>
  <si>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</si>
  <si>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</si>
  <si>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</si>
  <si>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</si>
  <si>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</si>
  <si>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</si>
  <si>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</si>
  <si>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</si>
  <si>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</si>
  <si>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</si>
  <si>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</si>
  <si>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</si>
  <si>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</si>
  <si>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</si>
  <si>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</si>
  <si>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</si>
  <si>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</si>
  <si>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</si>
  <si>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</si>
  <si>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</si>
  <si>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</si>
  <si>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</si>
  <si>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</si>
  <si>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</si>
  <si>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</si>
  <si>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</si>
  <si>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</si>
  <si>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</si>
  <si>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</si>
  <si>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</si>
  <si>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</si>
  <si>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</si>
  <si>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</si>
  <si>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</si>
  <si>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</si>
  <si>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</si>
  <si>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</si>
  <si>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</si>
  <si>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</si>
  <si>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</si>
  <si>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</si>
  <si>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</si>
  <si>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</si>
  <si>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</si>
  <si>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</si>
  <si>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</si>
  <si>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</si>
  <si>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</si>
  <si>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</si>
  <si>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</si>
  <si>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</si>
  <si>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</si>
  <si>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</si>
  <si>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</si>
  <si>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</si>
  <si>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</si>
  <si>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</si>
  <si>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</si>
  <si>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</si>
  <si>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</si>
  <si>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</si>
  <si>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</si>
  <si>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</si>
  <si>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</si>
  <si>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</si>
  <si>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</si>
  <si>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</si>
  <si>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</si>
  <si>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</si>
  <si>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</si>
  <si>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</si>
  <si>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</si>
  <si>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</si>
  <si>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</si>
  <si>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</si>
  <si>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</si>
  <si>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</si>
  <si>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</si>
  <si>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</si>
  <si>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</si>
  <si>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</si>
  <si>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</si>
  <si>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</si>
  <si>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</si>
  <si>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</si>
  <si>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</si>
  <si>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</si>
  <si>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</si>
  <si>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</si>
  <si>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</si>
  <si>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</si>
  <si>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</si>
  <si>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</si>
  <si>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</si>
  <si>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</si>
  <si>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</si>
  <si>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</si>
  <si>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</si>
  <si>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</si>
  <si>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</si>
  <si>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</si>
  <si>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</si>
  <si>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</si>
  <si>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</si>
  <si>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</si>
  <si>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</si>
  <si>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</si>
  <si>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</si>
  <si>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</si>
  <si>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</si>
  <si>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</si>
  <si>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</si>
  <si>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</si>
  <si>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</si>
  <si>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</si>
  <si>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</si>
  <si>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</si>
  <si>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</si>
  <si>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</si>
  <si>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</si>
  <si>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</si>
  <si>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</si>
  <si>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</si>
  <si>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</si>
  <si>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</si>
  <si>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</si>
  <si>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</si>
  <si>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</si>
  <si>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</si>
  <si>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</si>
  <si>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</si>
  <si>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</si>
  <si>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</si>
  <si>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</si>
  <si>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</si>
  <si>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</si>
  <si>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</si>
  <si>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</si>
  <si>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</si>
  <si>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</si>
  <si>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</si>
  <si>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</si>
  <si>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</si>
  <si>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</si>
  <si>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</si>
  <si>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</si>
  <si>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</si>
  <si>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</si>
  <si>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</si>
  <si>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</si>
  <si>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</si>
  <si>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</si>
  <si>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</si>
  <si>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</si>
  <si>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</si>
  <si>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</si>
  <si>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</si>
  <si>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</si>
  <si>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</si>
  <si>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</si>
  <si>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</si>
  <si>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</si>
  <si>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</si>
  <si>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</si>
  <si>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</si>
  <si>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</si>
  <si>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</si>
  <si>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</si>
  <si>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</si>
  <si>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</si>
  <si>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</si>
  <si>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</si>
  <si>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</si>
  <si>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</si>
  <si>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</si>
  <si>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</si>
  <si>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</si>
  <si>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</si>
  <si>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</si>
  <si>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</si>
  <si>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</si>
  <si>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</si>
  <si>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</si>
  <si>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</si>
  <si>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</si>
  <si>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</si>
  <si>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</si>
  <si>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</si>
  <si>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</si>
  <si>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</si>
  <si>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</si>
  <si>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</si>
  <si>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</si>
  <si>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</si>
  <si>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</si>
  <si>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</si>
  <si>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</si>
  <si>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</si>
  <si>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</si>
  <si>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</si>
  <si>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</si>
  <si>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</si>
  <si>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</si>
  <si>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</si>
  <si>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</si>
  <si>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</si>
  <si>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</si>
  <si>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</si>
  <si>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</si>
  <si>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</si>
  <si>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</si>
  <si>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</si>
  <si>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</si>
  <si>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</si>
  <si>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</si>
  <si>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</si>
  <si>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</si>
  <si>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</si>
  <si>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</si>
  <si>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</si>
  <si>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</si>
  <si>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</si>
  <si>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</si>
  <si>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</si>
  <si>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</si>
  <si>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</si>
  <si>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</si>
  <si>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</si>
  <si>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</si>
  <si>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</si>
  <si>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</si>
  <si>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</si>
  <si>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</si>
  <si>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</si>
  <si>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</si>
  <si>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</si>
  <si>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</si>
  <si>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</si>
  <si>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</si>
  <si>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</si>
  <si>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</si>
  <si>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</si>
  <si>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</si>
  <si>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</si>
  <si>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</si>
  <si>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</si>
  <si>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</si>
  <si>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</si>
  <si>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</si>
  <si>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</si>
  <si>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</si>
  <si>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</si>
  <si>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</si>
  <si>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</si>
  <si>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</si>
  <si>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</si>
  <si>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</si>
  <si>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</si>
  <si>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</si>
  <si>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</si>
  <si>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</si>
  <si>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</si>
  <si>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</si>
  <si>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</si>
  <si>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</si>
  <si>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</si>
  <si>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</si>
  <si>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</si>
  <si>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</si>
  <si>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</si>
  <si>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</si>
  <si>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</si>
  <si>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</si>
  <si>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</si>
  <si>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</si>
  <si>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</si>
  <si>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</si>
  <si>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</si>
  <si>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</si>
  <si>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</si>
  <si>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</si>
  <si>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</si>
  <si>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</si>
  <si>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</si>
  <si>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</si>
  <si>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</si>
  <si>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</si>
  <si>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</si>
  <si>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</si>
  <si>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</si>
  <si>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</si>
  <si>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</si>
  <si>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</si>
  <si>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</si>
  <si>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</si>
  <si>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</si>
  <si>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</si>
  <si>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</si>
  <si>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</si>
  <si>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</si>
  <si>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</si>
  <si>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</si>
  <si>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</si>
  <si>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</si>
  <si>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</si>
  <si>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</si>
  <si>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</si>
  <si>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</si>
  <si>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</si>
  <si>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</si>
  <si>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</si>
  <si>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</si>
  <si>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</si>
  <si>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</si>
  <si>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</si>
  <si>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</si>
  <si>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</si>
  <si>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</si>
  <si>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</si>
  <si>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</si>
  <si>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</si>
  <si>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</si>
  <si>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</si>
  <si>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</si>
  <si>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</si>
  <si>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</si>
  <si>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</si>
  <si>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</si>
  <si>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</si>
  <si>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</si>
  <si>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</si>
  <si>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</si>
  <si>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</si>
  <si>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</si>
  <si>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</si>
  <si>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</si>
  <si>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</si>
  <si>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</si>
  <si>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</si>
  <si>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</si>
  <si>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</si>
  <si>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</si>
  <si>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</si>
  <si>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</si>
  <si>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</si>
  <si>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</si>
  <si>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</si>
  <si>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</si>
  <si>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</si>
  <si>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</si>
  <si>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</si>
  <si>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</si>
  <si>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</si>
  <si>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</si>
  <si>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</si>
  <si>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</si>
  <si>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</si>
  <si>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</si>
  <si>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</si>
  <si>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</si>
  <si>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</si>
  <si>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</si>
  <si>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</si>
  <si>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</si>
  <si>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</si>
  <si>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</si>
  <si>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</si>
  <si>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</si>
  <si>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</si>
  <si>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</si>
  <si>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</si>
  <si>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</si>
  <si>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</si>
  <si>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</si>
  <si>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</si>
  <si>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</si>
  <si>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</si>
  <si>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</si>
  <si>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</si>
  <si>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</si>
  <si>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</si>
  <si>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</si>
  <si>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</si>
  <si>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</si>
  <si>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</si>
  <si>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</si>
  <si>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</si>
  <si>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</si>
  <si>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</si>
  <si>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</si>
  <si>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</si>
  <si>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</si>
  <si>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</si>
  <si>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</si>
  <si>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</si>
  <si>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</si>
  <si>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</si>
  <si>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</si>
  <si>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</si>
  <si>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</si>
  <si>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</si>
  <si>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</si>
  <si>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</si>
  <si>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</si>
  <si>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</si>
  <si>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</si>
  <si>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</si>
  <si>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</si>
  <si>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</si>
  <si>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</si>
  <si>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</si>
  <si>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</si>
  <si>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</si>
  <si>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</si>
  <si>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</si>
  <si>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</si>
  <si>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</si>
  <si>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</si>
  <si>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</si>
  <si>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</si>
  <si>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</si>
  <si>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</si>
  <si>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</si>
  <si>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</si>
  <si>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</si>
  <si>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</si>
  <si>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</si>
  <si>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</si>
  <si>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</si>
  <si>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</si>
  <si>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</si>
  <si>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</si>
  <si>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</si>
  <si>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</si>
  <si>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</si>
  <si>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</si>
  <si>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</si>
  <si>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</si>
  <si>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</si>
  <si>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</si>
  <si>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</si>
  <si>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</si>
  <si>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</si>
  <si>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</si>
  <si>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</si>
  <si>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</si>
  <si>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</si>
  <si>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</si>
  <si>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</si>
  <si>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</si>
  <si>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</si>
  <si>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</si>
  <si>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</si>
  <si>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</si>
  <si>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</si>
  <si>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</si>
  <si>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</si>
  <si>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</si>
  <si>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</si>
  <si>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</si>
  <si>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</si>
  <si>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</si>
  <si>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</si>
  <si>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</si>
  <si>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</si>
  <si>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</si>
  <si>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</si>
  <si>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</si>
  <si>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</si>
  <si>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</si>
  <si>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</si>
  <si>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</si>
  <si>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</si>
  <si>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</si>
  <si>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</si>
  <si>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</si>
  <si>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</si>
  <si>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</si>
  <si>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</si>
  <si>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</si>
  <si>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</si>
  <si>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</si>
  <si>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</si>
  <si>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</si>
  <si>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</si>
  <si>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</si>
  <si>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</si>
  <si>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</si>
  <si>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</si>
  <si>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</si>
  <si>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</si>
  <si>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</si>
  <si>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</si>
  <si>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</si>
  <si>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</si>
  <si>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</si>
  <si>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</si>
  <si>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</si>
  <si>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</si>
  <si>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</si>
  <si>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</si>
  <si>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</si>
  <si>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</si>
  <si>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</si>
  <si>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</si>
  <si>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</si>
  <si>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</si>
  <si>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</si>
  <si>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</si>
  <si>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</si>
  <si>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</si>
  <si>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</si>
  <si>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</si>
  <si>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</si>
  <si>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</si>
  <si>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</si>
  <si>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</si>
  <si>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</si>
  <si>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</si>
  <si>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</si>
  <si>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</si>
  <si>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</si>
  <si>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</si>
  <si>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</si>
  <si>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</si>
  <si>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</si>
  <si>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</si>
  <si>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</si>
  <si>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</si>
  <si>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</si>
  <si>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</si>
  <si>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</si>
  <si>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</si>
  <si>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</si>
  <si>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</si>
  <si>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</si>
  <si>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</si>
  <si>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</si>
  <si>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</si>
  <si>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</si>
  <si>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</si>
  <si>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</si>
  <si>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</si>
  <si>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</si>
  <si>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</si>
  <si>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</si>
  <si>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</si>
  <si>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</si>
  <si>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</si>
  <si>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</si>
  <si>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</si>
  <si>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</si>
  <si>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</si>
  <si>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</si>
  <si>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</si>
  <si>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</si>
  <si>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</si>
  <si>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</si>
  <si>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</si>
  <si>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</si>
  <si>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</si>
  <si>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</si>
  <si>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</si>
  <si>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</si>
  <si>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</si>
  <si>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</si>
  <si>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</si>
  <si>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</si>
  <si>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</si>
  <si>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</si>
  <si>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</si>
  <si>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</si>
  <si>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</si>
  <si>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</si>
  <si>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</si>
  <si>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</si>
  <si>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</si>
  <si>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</si>
  <si>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</si>
  <si>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</si>
  <si>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</si>
  <si>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</si>
  <si>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</si>
  <si>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</si>
  <si>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</si>
  <si>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</si>
  <si>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</si>
  <si>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</si>
  <si>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</si>
  <si>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</si>
  <si>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</si>
  <si>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</si>
  <si>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</si>
  <si>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</si>
  <si>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</si>
  <si>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</si>
  <si>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</si>
  <si>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</si>
  <si>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</si>
  <si>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</si>
  <si>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</si>
  <si>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</si>
  <si>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</si>
  <si>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</si>
  <si>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</si>
  <si>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</si>
  <si>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</si>
  <si>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</si>
  <si>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</si>
  <si>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</si>
  <si>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</si>
  <si>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</si>
  <si>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</si>
  <si>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</si>
  <si>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</si>
  <si>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</si>
  <si>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</si>
  <si>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</si>
  <si>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</si>
  <si>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</si>
  <si>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</si>
  <si>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</si>
  <si>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</si>
  <si>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</si>
  <si>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</si>
  <si>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</si>
  <si>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</si>
  <si>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</si>
  <si>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</si>
  <si>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</si>
  <si>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</si>
  <si>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</si>
  <si>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</si>
  <si>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</si>
  <si>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</si>
  <si>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</si>
  <si>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</si>
  <si>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</si>
  <si>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</si>
  <si>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</si>
  <si>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</si>
  <si>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</si>
  <si>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</si>
  <si>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</si>
  <si>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</si>
  <si>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</si>
  <si>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</si>
  <si>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</si>
  <si>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</si>
  <si>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</si>
  <si>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</si>
  <si>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</si>
  <si>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</si>
  <si>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</si>
  <si>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</si>
  <si>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</si>
  <si>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</si>
  <si>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</si>
  <si>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</si>
  <si>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</si>
  <si>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</si>
  <si>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</si>
  <si>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</si>
  <si>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</si>
  <si>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</si>
  <si>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</si>
  <si>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</si>
  <si>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</si>
  <si>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</si>
  <si>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</si>
  <si>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</si>
  <si>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</si>
  <si>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</si>
  <si>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</si>
  <si>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</si>
  <si>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</si>
  <si>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</si>
  <si>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</si>
  <si>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</si>
  <si>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</si>
  <si>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</si>
  <si>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</si>
  <si>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</si>
  <si>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</si>
  <si>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</si>
  <si>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</si>
  <si>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</si>
  <si>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</si>
  <si>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</si>
  <si>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</si>
  <si>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</si>
  <si>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</si>
  <si>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</si>
  <si>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</si>
  <si>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</si>
  <si>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</si>
  <si>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</si>
  <si>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</si>
  <si>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</si>
  <si>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</si>
  <si>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</si>
  <si>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</si>
  <si>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</si>
  <si>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</si>
  <si>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</si>
  <si>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</si>
  <si>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</si>
  <si>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</si>
  <si>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</si>
  <si>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</si>
  <si>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</si>
  <si>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</si>
  <si>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</si>
  <si>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</si>
  <si>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</si>
  <si>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</si>
  <si>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</si>
  <si>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</si>
  <si>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</si>
  <si>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</si>
  <si>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</si>
  <si>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</si>
  <si>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</si>
  <si>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</si>
  <si>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</si>
  <si>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</si>
  <si>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</si>
  <si>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</si>
  <si>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</si>
  <si>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</si>
  <si>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</si>
  <si>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</si>
  <si>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</si>
  <si>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</si>
  <si>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</si>
  <si>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</si>
  <si>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</si>
  <si>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</si>
  <si>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</si>
  <si>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</si>
  <si>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</si>
  <si>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</si>
  <si>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</si>
  <si>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</si>
  <si>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</si>
  <si>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</si>
  <si>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</si>
  <si>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</si>
  <si>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</si>
  <si>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</si>
  <si>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</si>
  <si>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</si>
  <si>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</si>
  <si>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</si>
  <si>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</si>
  <si>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</si>
  <si>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</si>
  <si>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</si>
  <si>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</si>
  <si>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</si>
  <si>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</si>
  <si>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</si>
  <si>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</si>
  <si>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</si>
  <si>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</si>
  <si>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</si>
  <si>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</si>
  <si>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</si>
  <si>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</si>
  <si>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</si>
  <si>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</si>
  <si>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</si>
  <si>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</si>
  <si>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</si>
  <si>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</si>
  <si>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</si>
  <si>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</si>
  <si>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</si>
  <si>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</si>
  <si>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</si>
  <si>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</si>
  <si>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</si>
  <si>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</si>
  <si>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</si>
  <si>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</si>
  <si>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</si>
  <si>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</si>
  <si>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</si>
  <si>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</si>
  <si>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</si>
  <si>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</si>
  <si>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</si>
  <si>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</si>
  <si>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</si>
  <si>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</si>
  <si>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</si>
  <si>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</si>
  <si>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</si>
  <si>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</si>
  <si>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</si>
  <si>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</si>
  <si>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</si>
  <si>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</si>
  <si>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</si>
  <si>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</si>
  <si>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</si>
  <si>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</si>
  <si>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</si>
  <si>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</si>
  <si>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</si>
  <si>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</si>
  <si>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</si>
  <si>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</si>
  <si>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</si>
  <si>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</si>
  <si>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</si>
  <si>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</si>
  <si>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</si>
  <si>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</si>
  <si>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</si>
  <si>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</si>
  <si>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</si>
  <si>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</si>
  <si>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</si>
  <si>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</si>
  <si>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</si>
  <si>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</si>
  <si>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</si>
  <si>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</si>
  <si>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</si>
  <si>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</si>
  <si>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</si>
  <si>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</si>
  <si>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</si>
  <si>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</si>
  <si>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</si>
  <si>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</si>
  <si>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</si>
  <si>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</si>
  <si>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</si>
  <si>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</si>
  <si>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</si>
  <si>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</si>
  <si>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</si>
  <si>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</si>
  <si>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</si>
  <si>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</si>
  <si>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</si>
  <si>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</si>
  <si>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</si>
  <si>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</si>
  <si>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</si>
  <si>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</si>
  <si>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</si>
  <si>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</si>
  <si>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</si>
  <si>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</si>
  <si>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</si>
  <si>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</si>
  <si>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</si>
  <si>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</si>
  <si>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</si>
  <si>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</si>
  <si>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</si>
  <si>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</si>
  <si>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</si>
  <si>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</si>
  <si>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</si>
  <si>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</si>
  <si>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</si>
  <si>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</si>
  <si>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</si>
  <si>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</si>
  <si>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</si>
  <si>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</si>
  <si>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</si>
  <si>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</si>
  <si>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</si>
  <si>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</si>
  <si>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</si>
  <si>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</si>
  <si>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</si>
  <si>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</si>
  <si>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</si>
  <si>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</si>
  <si>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</si>
  <si>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</si>
  <si>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</si>
  <si>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</si>
  <si>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</si>
  <si>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</si>
  <si>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</si>
  <si>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</si>
  <si>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</si>
  <si>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</si>
  <si>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</si>
  <si>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</si>
  <si>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</si>
  <si>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</si>
  <si>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</si>
  <si>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</si>
  <si>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</si>
  <si>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</si>
  <si>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</si>
  <si>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</si>
  <si>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</si>
  <si>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</si>
  <si>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</si>
  <si>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</si>
  <si>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</si>
  <si>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</si>
  <si>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</si>
  <si>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</si>
  <si>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</si>
  <si>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</si>
  <si>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</si>
  <si>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</si>
  <si>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</si>
  <si>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</si>
  <si>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</si>
  <si>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</si>
  <si>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</si>
  <si>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</si>
  <si>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</si>
  <si>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</si>
  <si>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</si>
  <si>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</si>
  <si>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</si>
  <si>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</si>
  <si>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</si>
  <si>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</si>
  <si>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</si>
  <si>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</si>
  <si>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</si>
  <si>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</si>
  <si>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</si>
  <si>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</si>
  <si>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</si>
  <si>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</si>
  <si>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</si>
  <si>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</si>
  <si>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</si>
  <si>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</si>
  <si>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</si>
  <si>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</si>
  <si>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</si>
  <si>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</si>
  <si>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</si>
  <si>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</si>
  <si>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</si>
  <si>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</si>
  <si>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</si>
  <si>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</si>
  <si>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</si>
  <si>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</si>
  <si>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</si>
  <si>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</si>
  <si>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</si>
  <si>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</si>
  <si>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</si>
  <si>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</si>
  <si>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</si>
  <si>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</si>
  <si>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</si>
  <si>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</si>
  <si>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</si>
  <si>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</si>
  <si>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</si>
  <si>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</si>
  <si>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</si>
  <si>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</si>
  <si>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</si>
  <si>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</si>
  <si>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</si>
  <si>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</si>
  <si>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</si>
  <si>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</si>
  <si>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</si>
  <si>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</si>
  <si>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</si>
  <si>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</si>
  <si>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</si>
  <si>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</si>
  <si>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</si>
  <si>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</si>
  <si>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</si>
  <si>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</si>
  <si>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</si>
  <si>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</si>
  <si>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</si>
  <si>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</si>
  <si>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</si>
  <si>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</si>
  <si>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</si>
  <si>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</si>
  <si>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</si>
  <si>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</si>
  <si>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</si>
  <si>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</si>
  <si>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</si>
  <si>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</si>
  <si>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</si>
  <si>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</si>
  <si>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</si>
  <si>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</si>
  <si>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</si>
  <si>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</si>
  <si>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</si>
  <si>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</si>
  <si>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</si>
  <si>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</si>
  <si>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</si>
  <si>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</si>
  <si>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</si>
  <si>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</si>
  <si>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</si>
  <si>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</si>
  <si>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</si>
  <si>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</si>
  <si>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</si>
  <si>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</si>
  <si>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</si>
  <si>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</si>
  <si>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</si>
  <si>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</si>
  <si>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</si>
  <si>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</si>
  <si>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</si>
  <si>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</si>
  <si>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</si>
  <si>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</si>
  <si>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</si>
  <si>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</si>
  <si>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</si>
  <si>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</si>
  <si>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</si>
  <si>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</si>
  <si>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</si>
  <si>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</si>
  <si>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</si>
  <si>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</si>
  <si>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</si>
  <si>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</si>
  <si>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</si>
  <si>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</si>
  <si>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</si>
  <si>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</si>
  <si>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</si>
  <si>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</si>
  <si>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</si>
  <si>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</si>
  <si>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</si>
  <si>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</si>
  <si>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</si>
  <si>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</si>
  <si>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</si>
  <si>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</si>
  <si>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</si>
  <si>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</si>
  <si>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</si>
  <si>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</si>
  <si>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</si>
  <si>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</si>
  <si>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</si>
  <si>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</si>
  <si>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</si>
  <si>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</si>
  <si>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</si>
  <si>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</si>
  <si>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</si>
  <si>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</si>
  <si>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</si>
  <si>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</si>
  <si>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</si>
  <si>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</si>
  <si>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</si>
  <si>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</si>
  <si>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</si>
  <si>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</si>
  <si>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</si>
  <si>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</si>
  <si>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</si>
  <si>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</si>
  <si>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</si>
  <si>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</si>
  <si>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</si>
  <si>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</si>
  <si>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</si>
  <si>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</si>
  <si>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</si>
  <si>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</si>
  <si>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</si>
  <si>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</si>
  <si>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</si>
  <si>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</si>
  <si>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</si>
  <si>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</si>
  <si>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</si>
  <si>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</si>
  <si>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</si>
  <si>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</si>
  <si>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</si>
  <si>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</si>
  <si>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</si>
  <si>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</si>
  <si>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</si>
  <si>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</si>
  <si>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</si>
  <si>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</si>
  <si>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</si>
  <si>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</si>
  <si>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</si>
  <si>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</si>
  <si>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</si>
  <si>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</si>
  <si>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</si>
  <si>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</si>
  <si>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</si>
  <si>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</si>
  <si>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</si>
  <si>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</si>
  <si>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</si>
  <si>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</si>
  <si>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</si>
  <si>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</si>
  <si>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</si>
  <si>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</si>
  <si>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</si>
  <si>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</si>
  <si>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</si>
  <si>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</si>
  <si>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</si>
  <si>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</si>
  <si>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</si>
  <si>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</si>
  <si>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</si>
  <si>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</si>
  <si>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</si>
  <si>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</si>
  <si>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</si>
  <si>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</si>
  <si>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</si>
  <si>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</si>
  <si>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</si>
  <si>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</si>
  <si>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</si>
  <si>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</si>
  <si>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</si>
  <si>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</si>
  <si>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</si>
  <si>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</si>
  <si>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</si>
  <si>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</si>
  <si>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</si>
  <si>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</si>
  <si>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</si>
  <si>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</si>
  <si>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</si>
  <si>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</si>
  <si>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</si>
  <si>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</si>
  <si>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</si>
  <si>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</si>
  <si>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</si>
  <si>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</si>
  <si>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</si>
  <si>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</si>
  <si>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</si>
  <si>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</si>
  <si>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</si>
  <si>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</si>
  <si>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</si>
  <si>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</si>
  <si>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</si>
  <si>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</si>
  <si>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</si>
  <si>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</si>
  <si>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</si>
  <si>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</si>
  <si>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</si>
  <si>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</si>
  <si>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</si>
  <si>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</si>
  <si>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</si>
  <si>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</si>
  <si>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</si>
  <si>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</si>
  <si>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</si>
  <si>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</si>
  <si>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</si>
  <si>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</si>
  <si>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</si>
  <si>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</si>
  <si>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</si>
  <si>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</si>
  <si>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</si>
  <si>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</si>
  <si>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</si>
  <si>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</si>
  <si>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</si>
  <si>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</si>
  <si>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</si>
  <si>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</si>
  <si>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</si>
  <si>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</si>
  <si>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</si>
  <si>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</si>
  <si>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</si>
  <si>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</si>
  <si>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</si>
  <si>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</si>
  <si>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</si>
  <si>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</si>
  <si>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</si>
  <si>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</si>
  <si>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</si>
  <si>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</si>
  <si>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</si>
  <si>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</si>
  <si>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</si>
  <si>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</si>
  <si>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</si>
  <si>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</si>
  <si>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</si>
  <si>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</si>
  <si>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</si>
  <si>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</si>
  <si>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</si>
  <si>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</si>
  <si>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</si>
  <si>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</si>
  <si>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</si>
  <si>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</si>
  <si>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</si>
  <si>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</si>
  <si>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</si>
  <si>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</si>
  <si>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</si>
  <si>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</si>
  <si>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</si>
  <si>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</si>
  <si>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</si>
  <si>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</si>
  <si>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</si>
  <si>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</si>
  <si>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</si>
  <si>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</si>
  <si>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</si>
  <si>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</si>
  <si>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</si>
  <si>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</si>
  <si>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</si>
  <si>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</si>
  <si>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</si>
  <si>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</si>
  <si>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</si>
  <si>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</si>
  <si>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</si>
  <si>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</si>
  <si>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</si>
  <si>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</si>
  <si>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</si>
  <si>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</si>
  <si>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</si>
  <si>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</si>
  <si>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</si>
  <si>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</si>
  <si>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</si>
  <si>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</si>
  <si>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</si>
  <si>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</si>
  <si>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</si>
  <si>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</si>
  <si>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</si>
  <si>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</si>
  <si>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</si>
  <si>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</si>
  <si>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</si>
  <si>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</si>
  <si>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</si>
  <si>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</si>
  <si>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</si>
  <si>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</si>
  <si>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</si>
  <si>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</si>
  <si>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</si>
  <si>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</si>
  <si>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</si>
  <si>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</si>
  <si>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</si>
  <si>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</si>
  <si>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</si>
  <si>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</si>
  <si>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</si>
  <si>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</si>
  <si>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</si>
  <si>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</si>
  <si>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</si>
  <si>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</si>
  <si>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</si>
  <si>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</si>
  <si>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</si>
  <si>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</si>
  <si>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</si>
  <si>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</si>
  <si>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</si>
  <si>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</si>
  <si>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</si>
  <si>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</si>
  <si>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</si>
  <si>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</si>
  <si>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</si>
  <si>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</si>
  <si>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</si>
  <si>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</si>
  <si>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</si>
  <si>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</si>
  <si>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</si>
  <si>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</si>
  <si>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</si>
  <si>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</si>
  <si>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</si>
  <si>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</si>
  <si>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</si>
  <si>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</si>
  <si>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</si>
  <si>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</si>
  <si>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</si>
  <si>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</si>
  <si>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</si>
  <si>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</si>
  <si>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</si>
  <si>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</si>
  <si>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</si>
  <si>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</si>
  <si>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</si>
  <si>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</si>
  <si>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</si>
  <si>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</si>
  <si>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</si>
  <si>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</si>
  <si>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</si>
  <si>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</si>
  <si>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</si>
  <si>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</si>
  <si>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</si>
  <si>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</si>
  <si>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</si>
  <si>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</si>
  <si>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</si>
  <si>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</si>
  <si>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</si>
  <si>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</si>
  <si>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</si>
  <si>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</si>
  <si>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</si>
  <si>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</si>
  <si>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</si>
  <si>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</si>
  <si>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</si>
  <si>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</si>
  <si>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</si>
  <si>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</si>
  <si>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</si>
  <si>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</si>
  <si>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</si>
  <si>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</si>
  <si>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</si>
  <si>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</si>
  <si>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</si>
  <si>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</si>
  <si>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</si>
  <si>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</si>
  <si>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</si>
  <si>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</si>
  <si>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</si>
  <si>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</si>
  <si>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</si>
  <si>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</si>
  <si>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</si>
  <si>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</si>
  <si>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</si>
  <si>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</si>
  <si>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</si>
  <si>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</si>
  <si>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</si>
  <si>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</si>
  <si>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</si>
  <si>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</si>
  <si>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</si>
  <si>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</si>
  <si>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</si>
  <si>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</si>
  <si>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</si>
  <si>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</si>
  <si>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</si>
  <si>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</si>
  <si>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</si>
  <si>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</si>
  <si>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</si>
  <si>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</si>
  <si>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</si>
  <si>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</si>
  <si>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</si>
  <si>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</si>
  <si>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</si>
  <si>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</si>
  <si>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</si>
  <si>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</si>
  <si>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</si>
  <si>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</si>
  <si>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</si>
  <si>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</si>
  <si>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</si>
  <si>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</si>
  <si>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</si>
  <si>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</si>
  <si>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</si>
  <si>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</si>
  <si>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</si>
  <si>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</si>
  <si>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</si>
  <si>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</si>
  <si>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</si>
  <si>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</si>
  <si>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</si>
  <si>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</si>
  <si>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</si>
  <si>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</si>
  <si>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</si>
  <si>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</si>
  <si>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</si>
  <si>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</si>
  <si>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</si>
  <si>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</si>
  <si>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</si>
  <si>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</si>
  <si>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</si>
  <si>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</si>
  <si>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</si>
  <si>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</si>
  <si>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</si>
  <si>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</si>
  <si>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</si>
  <si>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</si>
  <si>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</si>
  <si>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</si>
  <si>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</si>
  <si>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</si>
  <si>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</si>
  <si>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</si>
  <si>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</si>
  <si>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</si>
  <si>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</si>
  <si>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</si>
  <si>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</si>
  <si>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</si>
  <si>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</si>
  <si>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</si>
  <si>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</si>
  <si>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</si>
  <si>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</si>
  <si>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</si>
  <si>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</si>
  <si>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</si>
  <si>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</si>
  <si>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</si>
  <si>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</si>
  <si>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</si>
  <si>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</si>
  <si>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</si>
  <si>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</si>
  <si>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</si>
  <si>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</si>
  <si>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</si>
  <si>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</si>
  <si>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</si>
  <si>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</si>
  <si>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</si>
  <si>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</si>
  <si>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</si>
  <si>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</si>
  <si>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</si>
  <si>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</si>
  <si>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</si>
  <si>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</si>
  <si>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</si>
  <si>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</si>
  <si>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</si>
  <si>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</si>
  <si>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</si>
  <si>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</si>
  <si>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</si>
  <si>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</si>
  <si>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</si>
  <si>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</si>
  <si>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</si>
  <si>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</si>
  <si>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</si>
  <si>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</si>
  <si>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</si>
  <si>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</si>
  <si>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</si>
  <si>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</si>
  <si>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</si>
  <si>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</si>
  <si>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</si>
  <si>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</si>
  <si>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</si>
  <si>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</si>
  <si>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</si>
  <si>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</si>
  <si>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</si>
  <si>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</si>
  <si>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</si>
  <si>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</si>
  <si>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</si>
  <si>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</si>
  <si>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</si>
  <si>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</si>
  <si>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</si>
  <si>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</si>
  <si>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</si>
  <si>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</si>
  <si>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</si>
  <si>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</si>
  <si>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</si>
  <si>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</si>
  <si>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</si>
  <si>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</si>
  <si>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</si>
  <si>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</si>
  <si>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</si>
  <si>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</si>
  <si>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</si>
  <si>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</si>
  <si>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</si>
  <si>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</si>
  <si>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</si>
  <si>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</si>
  <si>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</si>
  <si>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</si>
  <si>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</si>
  <si>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</si>
  <si>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</si>
  <si>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</si>
  <si>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</si>
  <si>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</si>
  <si>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</si>
  <si>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</si>
  <si>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</si>
  <si>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</si>
  <si>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</si>
  <si>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</si>
  <si>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</si>
  <si>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</si>
  <si>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</si>
  <si>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</si>
  <si>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</si>
  <si>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</si>
  <si>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</si>
  <si>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</si>
  <si>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</si>
  <si>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</si>
  <si>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</si>
  <si>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</si>
  <si>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</si>
  <si>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</si>
  <si>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</si>
  <si>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</si>
  <si>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</si>
  <si>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</si>
  <si>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</si>
  <si>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</si>
  <si>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</si>
  <si>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</si>
  <si>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</si>
  <si>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</si>
  <si>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</si>
  <si>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</si>
  <si>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</si>
  <si>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</si>
  <si>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</si>
  <si>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</si>
  <si>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</si>
  <si>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</si>
  <si>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</si>
  <si>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</si>
  <si>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</si>
  <si>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</si>
  <si>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</si>
  <si>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</si>
  <si>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</si>
  <si>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</si>
  <si>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</si>
  <si>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</si>
  <si>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</si>
  <si>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</si>
  <si>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</si>
  <si>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</si>
  <si>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</si>
  <si>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</si>
  <si>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</si>
  <si>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</si>
  <si>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</si>
  <si>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</si>
  <si>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</si>
  <si>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</si>
  <si>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</si>
  <si>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</si>
  <si>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</si>
  <si>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</si>
  <si>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</si>
  <si>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</si>
  <si>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</si>
  <si>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</si>
  <si>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</si>
  <si>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</si>
  <si>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</si>
  <si>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</si>
  <si>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</si>
  <si>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</si>
  <si>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</si>
  <si>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</si>
  <si>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</si>
  <si>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</si>
  <si>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</si>
  <si>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</si>
  <si>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</si>
  <si>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</si>
  <si>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</si>
  <si>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</si>
  <si>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</si>
  <si>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</si>
  <si>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</si>
  <si>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</si>
  <si>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</si>
  <si>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</si>
  <si>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</si>
  <si>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</si>
  <si>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</si>
  <si>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</si>
  <si>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</si>
  <si>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</si>
  <si>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</si>
  <si>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</si>
  <si>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</si>
  <si>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</si>
  <si>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</si>
  <si>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</si>
  <si>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</si>
  <si>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</si>
  <si>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</si>
  <si>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</si>
  <si>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</si>
  <si>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</si>
  <si>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</si>
  <si>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</si>
  <si>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</si>
  <si>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</si>
  <si>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</si>
  <si>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</si>
  <si>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</si>
  <si>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</si>
  <si>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</si>
  <si>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</si>
  <si>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</si>
  <si>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</si>
  <si>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</si>
  <si>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</si>
  <si>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</si>
  <si>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</si>
  <si>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</si>
  <si>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</si>
  <si>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</si>
  <si>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</si>
  <si>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</si>
  <si>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</si>
  <si>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</si>
  <si>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</si>
  <si>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</si>
  <si>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</si>
  <si>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</si>
  <si>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</si>
  <si>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</si>
  <si>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</si>
  <si>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</si>
  <si>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</si>
  <si>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</si>
  <si>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</si>
  <si>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</si>
  <si>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</si>
  <si>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</si>
  <si>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</si>
  <si>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</si>
  <si>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</si>
  <si>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</si>
  <si>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</si>
  <si>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</si>
  <si>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</si>
  <si>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</si>
  <si>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</si>
  <si>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</si>
  <si>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</si>
  <si>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</si>
  <si>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</si>
  <si>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</si>
  <si>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</si>
  <si>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</si>
  <si>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</si>
  <si>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</si>
  <si>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</si>
  <si>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</si>
  <si>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</si>
  <si>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</si>
  <si>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</si>
  <si>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</si>
  <si>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</si>
  <si>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</si>
  <si>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</si>
  <si>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</si>
  <si>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</si>
  <si>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</si>
  <si>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</si>
  <si>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</si>
  <si>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</si>
  <si>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</si>
  <si>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</si>
  <si>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</si>
  <si>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</si>
  <si>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</si>
  <si>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</si>
  <si>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</si>
  <si>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</si>
  <si>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</si>
  <si>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</si>
  <si>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</si>
  <si>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</si>
  <si>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</si>
  <si>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</si>
  <si>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</si>
  <si>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</si>
  <si>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</si>
  <si>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</si>
  <si>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</si>
  <si>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</si>
  <si>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</si>
  <si>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</si>
  <si>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</si>
  <si>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</si>
  <si>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</si>
  <si>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</si>
  <si>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</si>
  <si>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</si>
  <si>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</si>
  <si>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</si>
  <si>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</si>
  <si>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</si>
  <si>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</si>
  <si>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</si>
  <si>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</si>
  <si>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</si>
  <si>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</si>
  <si>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</si>
  <si>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</si>
  <si>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</si>
  <si>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</si>
  <si>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</si>
  <si>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</si>
  <si>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</si>
  <si>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</si>
  <si>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</si>
  <si>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</si>
  <si>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</si>
  <si>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</si>
  <si>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</si>
  <si>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</si>
  <si>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</si>
  <si>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</si>
  <si>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</si>
  <si>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</si>
  <si>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</si>
  <si>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</si>
  <si>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</si>
  <si>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</si>
  <si>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</si>
  <si>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</si>
  <si>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</si>
  <si>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</si>
  <si>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</si>
  <si>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</si>
  <si>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</si>
  <si>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</si>
  <si>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</si>
  <si>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</si>
  <si>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</si>
  <si>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</si>
  <si>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</si>
  <si>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</si>
  <si>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</si>
  <si>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</si>
  <si>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</si>
  <si>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</si>
  <si>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</si>
  <si>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</si>
  <si>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</si>
  <si>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</si>
  <si>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</si>
  <si>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</si>
  <si>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</si>
  <si>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</si>
  <si>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</si>
  <si>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</si>
  <si>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</si>
  <si>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</si>
  <si>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</si>
  <si>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</si>
  <si>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</si>
  <si>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</si>
  <si>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</si>
  <si>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</si>
  <si>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</si>
  <si>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</si>
  <si>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</si>
  <si>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</si>
  <si>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</si>
  <si>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</si>
  <si>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</si>
  <si>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</si>
  <si>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</si>
  <si>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</si>
  <si>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</si>
  <si>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</si>
  <si>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</si>
  <si>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</si>
  <si>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</si>
  <si>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</si>
  <si>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</si>
  <si>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</si>
  <si>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</si>
  <si>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</si>
  <si>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</si>
  <si>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</si>
  <si>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</si>
  <si>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</si>
  <si>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</si>
  <si>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</si>
  <si>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</si>
  <si>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</si>
  <si>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</si>
  <si>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</si>
  <si>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</si>
  <si>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</si>
  <si>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</si>
  <si>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</si>
  <si>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</si>
  <si>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</si>
  <si>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</si>
  <si>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</si>
  <si>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</si>
  <si>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</si>
  <si>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</si>
  <si>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</si>
  <si>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</si>
  <si>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</si>
  <si>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</si>
  <si>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</si>
  <si>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</si>
  <si>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</si>
  <si>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</si>
  <si>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</si>
  <si>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</si>
  <si>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</si>
  <si>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</si>
  <si>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</si>
  <si>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</si>
  <si>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</si>
  <si>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</si>
  <si>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</si>
  <si>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</si>
  <si>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</si>
  <si>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</si>
  <si>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</si>
  <si>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</si>
  <si>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</si>
  <si>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</si>
  <si>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</si>
  <si>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</si>
  <si>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</si>
  <si>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</si>
  <si>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</si>
  <si>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</si>
  <si>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</si>
  <si>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</si>
  <si>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</si>
  <si>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</si>
  <si>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</si>
  <si>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</si>
  <si>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</si>
  <si>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</si>
  <si>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</si>
  <si>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</si>
  <si>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</si>
  <si>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</si>
  <si>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</si>
  <si>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</si>
  <si>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</si>
  <si>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</si>
  <si>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</si>
  <si>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</si>
  <si>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</si>
  <si>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</si>
  <si>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</si>
  <si>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</si>
  <si>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</si>
  <si>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</si>
  <si>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</si>
  <si>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</si>
  <si>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</si>
  <si>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</si>
  <si>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</si>
  <si>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</si>
  <si>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</si>
  <si>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</si>
  <si>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</si>
  <si>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</si>
  <si>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</si>
  <si>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</si>
  <si>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</si>
  <si>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</si>
  <si>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</si>
  <si>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</si>
  <si>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</si>
  <si>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</si>
  <si>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</si>
  <si>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</si>
  <si>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</si>
  <si>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</si>
  <si>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</si>
  <si>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</si>
  <si>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</si>
  <si>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</si>
  <si>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</si>
  <si>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</si>
  <si>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</si>
  <si>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</si>
  <si>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</si>
  <si>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</si>
  <si>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</si>
  <si>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</si>
  <si>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</si>
  <si>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</si>
  <si>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</si>
  <si>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</si>
  <si>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</si>
  <si>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</si>
  <si>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</si>
  <si>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</si>
  <si>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</si>
  <si>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</si>
  <si>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</si>
  <si>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</si>
  <si>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</si>
  <si>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</si>
  <si>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</si>
  <si>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</si>
  <si>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</si>
  <si>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</si>
  <si>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</si>
  <si>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</si>
  <si>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</si>
  <si>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</si>
  <si>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</si>
  <si>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</si>
  <si>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</si>
  <si>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</si>
  <si>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</si>
  <si>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</si>
  <si>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</si>
  <si>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</si>
  <si>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</si>
  <si>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</si>
  <si>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</si>
  <si>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</si>
  <si>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</si>
  <si>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</si>
  <si>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</si>
  <si>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</si>
  <si>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</si>
  <si>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</si>
  <si>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</si>
  <si>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</si>
  <si>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</si>
  <si>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</si>
  <si>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</si>
  <si>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</si>
  <si>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</si>
  <si>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</si>
  <si>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</si>
  <si>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</si>
  <si>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</si>
  <si>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</si>
  <si>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</si>
  <si>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</si>
  <si>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</si>
  <si>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</si>
  <si>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</si>
  <si>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</si>
  <si>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</si>
  <si>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</si>
  <si>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</si>
  <si>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</si>
  <si>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</si>
  <si>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</si>
  <si>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</si>
  <si>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</si>
  <si>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</si>
  <si>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</si>
  <si>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</si>
  <si>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</si>
  <si>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</si>
  <si>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</si>
  <si>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</si>
  <si>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</si>
  <si>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</si>
  <si>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</si>
  <si>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</si>
  <si>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</si>
  <si>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</si>
  <si>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</si>
  <si>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</si>
  <si>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</si>
  <si>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</si>
  <si>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</si>
  <si>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</si>
  <si>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</si>
  <si>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</si>
  <si>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</si>
  <si>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</si>
  <si>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</si>
  <si>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</si>
  <si>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</si>
  <si>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</si>
  <si>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</si>
  <si>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</si>
  <si>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</si>
  <si>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</si>
  <si>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</si>
  <si>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</si>
  <si>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</si>
  <si>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</si>
  <si>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</si>
  <si>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</si>
  <si>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</si>
  <si>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</si>
  <si>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</si>
  <si>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</si>
  <si>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</si>
  <si>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</si>
  <si>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</si>
  <si>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</si>
  <si>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</si>
  <si>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</si>
  <si>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</si>
  <si>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</si>
  <si>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</si>
  <si>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</si>
  <si>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</si>
  <si>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</si>
  <si>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</si>
  <si>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</si>
  <si>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</si>
  <si>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</si>
  <si>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</si>
  <si>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</si>
  <si>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</si>
  <si>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</si>
  <si>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</si>
  <si>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</si>
  <si>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</si>
  <si>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</si>
  <si>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</si>
  <si>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</si>
  <si>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</si>
  <si>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</si>
  <si>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</si>
  <si>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</si>
  <si>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</si>
  <si>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</si>
  <si>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</si>
  <si>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</si>
  <si>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</si>
  <si>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</si>
  <si>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</si>
  <si>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</si>
  <si>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</si>
  <si>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</si>
  <si>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</si>
  <si>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</si>
  <si>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</si>
  <si>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</si>
  <si>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</si>
  <si>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</si>
  <si>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</si>
  <si>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</si>
  <si>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</si>
  <si>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</si>
  <si>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</si>
  <si>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</si>
  <si>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</si>
  <si>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</si>
  <si>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</si>
  <si>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</si>
  <si>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</si>
  <si>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</si>
  <si>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</si>
  <si>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</si>
  <si>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</si>
  <si>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</si>
  <si>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</si>
  <si>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</si>
  <si>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</si>
  <si>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</si>
  <si>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</si>
  <si>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</si>
  <si>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</si>
  <si>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</si>
  <si>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</si>
  <si>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</si>
  <si>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</si>
  <si>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</si>
  <si>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</si>
  <si>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</si>
  <si>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</si>
  <si>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</si>
  <si>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</si>
  <si>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</si>
  <si>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</si>
  <si>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</si>
  <si>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</si>
  <si>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</si>
  <si>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</si>
  <si>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</si>
  <si>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</si>
  <si>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</si>
  <si>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</si>
  <si>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</si>
  <si>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</si>
  <si>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</si>
  <si>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</si>
  <si>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</si>
  <si>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</si>
  <si>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</si>
  <si>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</si>
  <si>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</si>
  <si>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</si>
  <si>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</si>
  <si>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</si>
  <si>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</si>
  <si>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</si>
  <si>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</si>
  <si>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</si>
  <si>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</si>
  <si>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</si>
  <si>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</si>
  <si>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</si>
  <si>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</si>
  <si>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</si>
  <si>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</si>
  <si>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</si>
  <si>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</si>
  <si>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</si>
  <si>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</si>
  <si>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</si>
  <si>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</si>
  <si>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</si>
  <si>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</si>
  <si>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</si>
  <si>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</si>
  <si>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</si>
  <si>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</si>
  <si>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</si>
  <si>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</si>
  <si>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</si>
  <si>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</si>
  <si>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</si>
  <si>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</si>
  <si>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</si>
  <si>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</si>
  <si>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</si>
  <si>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</si>
  <si>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</si>
  <si>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</si>
  <si>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</si>
  <si>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</si>
  <si>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</si>
  <si>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</si>
  <si>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</si>
  <si>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</si>
  <si>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</si>
  <si>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</si>
  <si>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</si>
  <si>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</si>
  <si>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</si>
  <si>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</si>
  <si>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</si>
  <si>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</si>
  <si>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</si>
  <si>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</si>
  <si>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</si>
  <si>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</si>
  <si>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</si>
  <si>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</si>
  <si>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</si>
  <si>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</si>
  <si>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</si>
  <si>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</si>
  <si>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</si>
  <si>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</si>
  <si>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</si>
  <si>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</si>
  <si>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</si>
  <si>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</si>
  <si>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</si>
  <si>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</si>
  <si>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</si>
  <si>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</si>
  <si>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</si>
  <si>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</si>
  <si>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</si>
  <si>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</si>
  <si>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</si>
  <si>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</si>
  <si>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</si>
  <si>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</si>
  <si>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</si>
  <si>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</si>
  <si>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</si>
  <si>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</si>
  <si>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</si>
  <si>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</si>
  <si>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</si>
  <si>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</si>
  <si>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</si>
  <si>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</si>
  <si>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</si>
  <si>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</si>
  <si>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</si>
  <si>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</si>
  <si>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</si>
  <si>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</si>
  <si>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</si>
  <si>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</si>
  <si>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</si>
  <si>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</si>
  <si>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</si>
  <si>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</si>
  <si>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</si>
  <si>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</si>
  <si>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</si>
  <si>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</si>
  <si>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</si>
  <si>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</si>
  <si>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</si>
  <si>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</si>
  <si>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</si>
  <si>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</si>
  <si>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</si>
  <si>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</si>
  <si>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</si>
  <si>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</si>
  <si>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</si>
  <si>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</si>
  <si>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</si>
  <si>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</si>
  <si>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</si>
  <si>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</si>
  <si>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</si>
  <si>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</si>
  <si>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</si>
  <si>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</si>
  <si>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</si>
  <si>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</si>
  <si>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</si>
  <si>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</si>
  <si>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</si>
  <si>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</si>
  <si>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</si>
  <si>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</si>
  <si>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</si>
  <si>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</si>
  <si>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</si>
  <si>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</si>
  <si>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</si>
  <si>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</si>
  <si>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</si>
  <si>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</si>
  <si>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</si>
  <si>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</si>
  <si>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</si>
  <si>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</si>
  <si>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</si>
  <si>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</si>
  <si>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</si>
  <si>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</si>
  <si>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</si>
  <si>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</si>
  <si>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</si>
  <si>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</si>
  <si>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</si>
  <si>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</si>
  <si>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</si>
  <si>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</si>
  <si>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</si>
  <si>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</si>
  <si>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</si>
  <si>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</si>
  <si>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</si>
  <si>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</si>
  <si>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</si>
  <si>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</si>
  <si>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</si>
  <si>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</si>
  <si>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</si>
  <si>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</si>
  <si>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</si>
  <si>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</si>
  <si>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</si>
  <si>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</si>
  <si>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</si>
  <si>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</si>
  <si>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</si>
  <si>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</si>
  <si>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</si>
  <si>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</si>
  <si>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</si>
  <si>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</si>
  <si>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</si>
  <si>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</si>
  <si>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</si>
  <si>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</si>
  <si>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</si>
  <si>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</si>
  <si>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</si>
  <si>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</si>
  <si>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</si>
  <si>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</si>
  <si>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</si>
  <si>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</si>
  <si>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</si>
  <si>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</si>
  <si>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</si>
  <si>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</si>
  <si>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</si>
  <si>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</si>
  <si>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</si>
  <si>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</si>
  <si>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</si>
  <si>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</si>
  <si>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</si>
  <si>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</si>
  <si>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</si>
  <si>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</si>
  <si>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</si>
  <si>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</si>
  <si>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</si>
  <si>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</si>
  <si>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</si>
  <si>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</si>
  <si>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</si>
  <si>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</si>
  <si>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</si>
  <si>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</si>
  <si>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</si>
  <si>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</si>
  <si>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</si>
  <si>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</si>
  <si>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</si>
  <si>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</si>
  <si>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</si>
  <si>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</si>
  <si>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</si>
  <si>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</si>
  <si>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</si>
  <si>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</si>
  <si>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</si>
  <si>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</si>
  <si>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</si>
  <si>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</si>
  <si>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</si>
  <si>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</si>
  <si>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</si>
  <si>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</si>
  <si>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</si>
  <si>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</si>
  <si>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</si>
  <si>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</si>
  <si>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</si>
  <si>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</si>
  <si>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</si>
  <si>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</si>
  <si>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</si>
  <si>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</si>
  <si>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</si>
  <si>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</si>
  <si>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</si>
  <si>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</si>
  <si>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</si>
  <si>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</si>
  <si>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</si>
  <si>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</si>
  <si>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</si>
  <si>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</si>
  <si>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</si>
  <si>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</si>
  <si>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</si>
  <si>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</si>
  <si>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</si>
  <si>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</si>
  <si>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</si>
  <si>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</si>
  <si>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</si>
  <si>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</si>
  <si>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</si>
  <si>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</si>
  <si>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</si>
  <si>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</si>
  <si>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</si>
  <si>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</si>
  <si>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</si>
  <si>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</si>
  <si>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</si>
  <si>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</si>
  <si>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</si>
  <si>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</si>
  <si>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</si>
  <si>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</si>
  <si>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</si>
  <si>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</si>
  <si>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</si>
  <si>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</si>
  <si>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</si>
  <si>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</si>
  <si>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</si>
  <si>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</si>
  <si>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</si>
  <si>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</si>
  <si>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</si>
  <si>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</si>
  <si>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</si>
  <si>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</si>
  <si>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</si>
  <si>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</si>
  <si>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</si>
  <si>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</si>
  <si>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</si>
  <si>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</si>
  <si>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</si>
  <si>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</si>
  <si>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</si>
  <si>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</si>
  <si>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</si>
  <si>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</si>
  <si>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</si>
  <si>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</si>
  <si>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</si>
  <si>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</si>
  <si>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</si>
  <si>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</si>
  <si>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</si>
  <si>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</si>
  <si>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</si>
  <si>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</si>
  <si>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</si>
  <si>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</si>
  <si>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</si>
  <si>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</si>
  <si>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</si>
  <si>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</si>
  <si>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</si>
  <si>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</si>
  <si>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</si>
  <si>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</si>
  <si>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</si>
  <si>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</si>
  <si>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</si>
  <si>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</si>
  <si>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</si>
  <si>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</si>
  <si>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</si>
  <si>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</si>
  <si>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</si>
  <si>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</si>
  <si>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</si>
  <si>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</si>
  <si>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</si>
  <si>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</si>
  <si>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</si>
  <si>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</si>
  <si>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</si>
  <si>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</si>
  <si>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</si>
  <si>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</si>
  <si>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</si>
  <si>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</si>
  <si>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</si>
  <si>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</si>
  <si>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</si>
  <si>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</si>
  <si>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</si>
  <si>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</si>
  <si>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</si>
  <si>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</si>
  <si>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</si>
  <si>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</si>
  <si>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</si>
  <si>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</si>
  <si>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</si>
  <si>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</si>
  <si>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</si>
  <si>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</si>
  <si>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</si>
  <si>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</si>
  <si>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</si>
  <si>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</si>
  <si>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</si>
  <si>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</si>
  <si>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</si>
  <si>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</si>
  <si>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</si>
  <si>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</si>
  <si>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</si>
  <si>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</si>
  <si>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</si>
  <si>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</si>
  <si>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</si>
  <si>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</si>
  <si>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</si>
  <si>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</si>
  <si>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</si>
  <si>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</si>
  <si>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</si>
  <si>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</si>
  <si>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</si>
  <si>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</si>
  <si>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</si>
  <si>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</si>
  <si>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</si>
  <si>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</si>
  <si>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</si>
  <si>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</si>
  <si>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</si>
  <si>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</si>
  <si>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</si>
  <si>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</si>
  <si>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</si>
  <si>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</si>
  <si>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</si>
  <si>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</si>
  <si>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</si>
  <si>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</si>
  <si>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</si>
  <si>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</si>
  <si>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</si>
  <si>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</si>
  <si>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</si>
  <si>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</si>
  <si>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</si>
  <si>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</si>
  <si>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</si>
  <si>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</si>
  <si>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</si>
  <si>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</si>
  <si>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</si>
  <si>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</si>
  <si>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</si>
  <si>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</si>
  <si>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</si>
  <si>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</si>
  <si>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</si>
  <si>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</si>
  <si>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</si>
  <si>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</si>
  <si>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</si>
  <si>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</si>
  <si>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</si>
  <si>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</si>
  <si>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</si>
  <si>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</si>
  <si>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</si>
  <si>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</si>
  <si>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</si>
  <si>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</si>
  <si>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</si>
  <si>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</si>
  <si>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</si>
  <si>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</si>
  <si>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</si>
  <si>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</si>
  <si>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</si>
  <si>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</si>
  <si>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</si>
  <si>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</si>
  <si>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</si>
  <si>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</si>
  <si>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</si>
  <si>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</si>
  <si>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</si>
  <si>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</si>
  <si>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</si>
  <si>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</si>
  <si>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</si>
  <si>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</si>
  <si>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</si>
  <si>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</si>
  <si>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</si>
  <si>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</si>
  <si>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</si>
  <si>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</si>
  <si>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</si>
  <si>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</si>
  <si>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</si>
  <si>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</si>
  <si>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</si>
  <si>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</si>
  <si>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</si>
  <si>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</si>
  <si>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</si>
  <si>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</si>
  <si>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</si>
  <si>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</si>
  <si>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</si>
  <si>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</si>
  <si>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</si>
  <si>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</si>
  <si>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</si>
  <si>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</si>
  <si>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</si>
  <si>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</si>
  <si>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</si>
  <si>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</si>
  <si>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</si>
  <si>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</si>
  <si>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</si>
  <si>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</si>
  <si>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</si>
  <si>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</si>
  <si>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</si>
  <si>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</si>
  <si>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</si>
  <si>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</si>
  <si>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</si>
  <si>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</si>
  <si>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</si>
  <si>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</si>
  <si>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</si>
  <si>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</si>
  <si>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</si>
  <si>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</si>
  <si>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</si>
  <si>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</si>
  <si>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</si>
  <si>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</si>
  <si>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</si>
  <si>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</si>
  <si>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</si>
  <si>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</si>
  <si>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</si>
  <si>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</si>
  <si>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</si>
  <si>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</si>
  <si>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</si>
  <si>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</si>
  <si>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</si>
  <si>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</si>
  <si>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</si>
  <si>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</si>
  <si>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</si>
  <si>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</si>
  <si>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</si>
  <si>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</si>
  <si>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</si>
  <si>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</si>
  <si>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</si>
  <si>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</si>
  <si>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</si>
  <si>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</si>
  <si>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</si>
  <si>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</si>
  <si>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</si>
  <si>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</si>
  <si>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</si>
  <si>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</si>
  <si>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</si>
  <si>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</si>
  <si>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</si>
  <si>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</si>
  <si>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</si>
  <si>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</si>
  <si>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</si>
  <si>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</si>
  <si>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</si>
  <si>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</si>
  <si>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</si>
  <si>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</si>
  <si>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</si>
  <si>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</si>
  <si>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</si>
  <si>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</si>
  <si>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</si>
  <si>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</si>
  <si>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</si>
  <si>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</si>
  <si>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</si>
  <si>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</si>
  <si>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</si>
  <si>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</si>
  <si>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</si>
  <si>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</si>
  <si>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</si>
  <si>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</si>
  <si>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</si>
  <si>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</si>
  <si>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</si>
  <si>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</si>
  <si>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</si>
  <si>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</si>
  <si>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</si>
  <si>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</si>
  <si>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</si>
  <si>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</si>
  <si>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</si>
  <si>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</si>
  <si>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</si>
  <si>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</si>
  <si>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</si>
  <si>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</si>
  <si>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</si>
  <si>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</si>
  <si>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</si>
  <si>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</si>
  <si>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</si>
  <si>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</si>
  <si>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</si>
  <si>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</si>
  <si>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</si>
  <si>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</si>
  <si>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</si>
  <si>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</si>
  <si>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</si>
  <si>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</si>
  <si>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</si>
  <si>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</si>
  <si>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</si>
  <si>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</si>
  <si>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</si>
  <si>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</si>
  <si>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</si>
  <si>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</si>
  <si>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</si>
  <si>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</si>
  <si>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</si>
  <si>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</si>
  <si>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</si>
  <si>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</si>
  <si>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</si>
  <si>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</si>
  <si>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</si>
  <si>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</si>
  <si>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</si>
  <si>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</si>
  <si>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</si>
  <si>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</si>
  <si>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</si>
  <si>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</si>
  <si>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</si>
  <si>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</si>
  <si>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</si>
  <si>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</si>
  <si>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</si>
  <si>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</si>
  <si>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</si>
  <si>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</si>
  <si>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</si>
  <si>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</si>
  <si>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</si>
  <si>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</si>
  <si>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</si>
  <si>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</si>
  <si>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</si>
  <si>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</si>
  <si>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</si>
  <si>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</si>
  <si>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</si>
  <si>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</si>
  <si>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</si>
  <si>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</si>
  <si>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</si>
  <si>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</si>
  <si>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</si>
  <si>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</si>
  <si>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</si>
  <si>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</si>
  <si>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</si>
  <si>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</si>
  <si>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</si>
  <si>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</si>
  <si>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</si>
  <si>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</si>
  <si>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</si>
  <si>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</si>
  <si>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</si>
  <si>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</si>
  <si>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</si>
  <si>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</si>
  <si>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</si>
  <si>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</si>
  <si>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</si>
  <si>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</si>
  <si>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</si>
  <si>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</si>
  <si>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</si>
  <si>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</si>
  <si>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</si>
  <si>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</si>
  <si>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</si>
  <si>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</si>
  <si>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</si>
  <si>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</si>
  <si>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</si>
  <si>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</si>
  <si>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</si>
  <si>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</si>
  <si>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</si>
  <si>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</si>
  <si>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</si>
  <si>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</si>
  <si>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</si>
  <si>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</si>
  <si>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</si>
  <si>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</si>
  <si>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</si>
  <si>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</si>
  <si>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</si>
  <si>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</si>
  <si>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</si>
  <si>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</si>
  <si>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</si>
  <si>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</si>
  <si>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</si>
  <si>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</si>
  <si>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</si>
  <si>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</si>
  <si>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</si>
  <si>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</si>
  <si>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</si>
  <si>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</si>
  <si>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</si>
  <si>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</si>
  <si>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</si>
  <si>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</si>
  <si>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</si>
  <si>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</si>
  <si>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</si>
  <si>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</si>
  <si>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</si>
  <si>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</si>
  <si>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</si>
  <si>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</si>
  <si>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</si>
  <si>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</si>
  <si>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</si>
  <si>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</si>
  <si>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</si>
  <si>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</si>
  <si>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</si>
  <si>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</si>
  <si>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</si>
  <si>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</si>
  <si>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</si>
  <si>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</si>
  <si>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</si>
  <si>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</si>
  <si>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</si>
  <si>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</si>
  <si>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</si>
  <si>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</si>
  <si>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</si>
  <si>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</si>
  <si>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</si>
  <si>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</si>
  <si>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</si>
  <si>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</si>
  <si>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</si>
  <si>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</si>
  <si>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</si>
  <si>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</si>
  <si>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</si>
  <si>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</si>
  <si>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</si>
  <si>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</si>
  <si>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</si>
  <si>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</si>
  <si>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</si>
  <si>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</si>
  <si>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</si>
  <si>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</si>
  <si>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</si>
  <si>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</si>
  <si>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</si>
  <si>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</si>
  <si>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</si>
  <si>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</si>
  <si>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</si>
  <si>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</si>
  <si>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</si>
  <si>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</si>
  <si>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</si>
  <si>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</si>
  <si>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</si>
  <si>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</si>
  <si>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</si>
  <si>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</si>
  <si>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</si>
  <si>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</si>
  <si>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</si>
  <si>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</si>
  <si>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</si>
  <si>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</si>
  <si>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</si>
  <si>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</si>
  <si>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</si>
  <si>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</si>
  <si>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</si>
  <si>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</si>
  <si>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</si>
  <si>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</si>
  <si>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</si>
  <si>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</si>
  <si>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</si>
  <si>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</si>
  <si>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</si>
  <si>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</si>
  <si>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</si>
  <si>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</si>
  <si>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</si>
  <si>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</si>
  <si>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</si>
  <si>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</si>
  <si>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</si>
  <si>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</si>
  <si>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</si>
  <si>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</si>
  <si>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</si>
  <si>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</si>
  <si>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</si>
  <si>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</si>
  <si>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</si>
  <si>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</si>
  <si>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</si>
  <si>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</si>
  <si>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</si>
  <si>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</si>
  <si>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</si>
  <si>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</si>
  <si>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</si>
  <si>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</si>
  <si>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</si>
  <si>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</si>
  <si>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</si>
  <si>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</si>
  <si>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</si>
  <si>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</si>
  <si>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</si>
  <si>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</si>
  <si>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</si>
  <si>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</si>
  <si>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</si>
  <si>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</si>
  <si>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</si>
  <si>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</si>
  <si>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</si>
  <si>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</si>
  <si>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</si>
  <si>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</si>
  <si>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</si>
  <si>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</si>
  <si>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</si>
  <si>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</si>
  <si>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</si>
  <si>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</si>
  <si>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</si>
  <si>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</si>
  <si>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</si>
  <si>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</si>
  <si>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</si>
  <si>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</si>
  <si>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</si>
  <si>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</si>
  <si>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</si>
  <si>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</si>
  <si>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</si>
  <si>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</si>
  <si>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</si>
  <si>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</si>
  <si>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</si>
  <si>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</si>
  <si>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</si>
  <si>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</si>
  <si>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</si>
  <si>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</si>
  <si>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</si>
  <si>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</si>
  <si>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</si>
  <si>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</si>
  <si>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</si>
  <si>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</si>
  <si>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</si>
  <si>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</si>
  <si>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</si>
  <si>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</si>
  <si>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</si>
  <si>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</si>
  <si>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</si>
  <si>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</si>
  <si>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</si>
  <si>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</si>
  <si>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</si>
  <si>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</si>
  <si>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</si>
  <si>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</si>
  <si>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</si>
  <si>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</si>
  <si>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</si>
  <si>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</si>
  <si>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</si>
  <si>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</si>
  <si>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</si>
  <si>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</si>
  <si>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</si>
  <si>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</si>
  <si>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</si>
  <si>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</si>
  <si>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</si>
  <si>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</si>
  <si>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</si>
  <si>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</si>
  <si>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</si>
  <si>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</si>
  <si>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</si>
  <si>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</si>
  <si>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</si>
  <si>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</si>
  <si>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</si>
  <si>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</si>
  <si>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</si>
  <si>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</si>
  <si>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</si>
  <si>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</si>
  <si>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</si>
  <si>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</si>
  <si>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</si>
  <si>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</si>
  <si>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</si>
  <si>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</si>
  <si>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</si>
  <si>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</si>
  <si>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</si>
  <si>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</si>
  <si>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</si>
  <si>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</si>
  <si>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</si>
  <si>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</si>
  <si>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</si>
  <si>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</si>
  <si>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</si>
  <si>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</si>
  <si>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</si>
  <si>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</si>
  <si>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</si>
  <si>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</si>
  <si>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</si>
  <si>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</si>
  <si>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</si>
  <si>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</si>
  <si>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</si>
  <si>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</si>
  <si>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</si>
  <si>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</si>
  <si>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</si>
  <si>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</si>
  <si>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</si>
  <si>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</si>
  <si>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</si>
  <si>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</si>
  <si>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</si>
  <si>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</si>
  <si>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</si>
  <si>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</si>
  <si>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</si>
  <si>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</si>
  <si>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</si>
  <si>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</si>
  <si>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</si>
  <si>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</si>
  <si>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</si>
  <si>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</si>
  <si>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</si>
  <si>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</si>
  <si>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</si>
  <si>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</si>
  <si>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</si>
  <si>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</si>
  <si>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</si>
  <si>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</si>
  <si>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</si>
  <si>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</si>
  <si>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</si>
  <si>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</si>
  <si>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</si>
  <si>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</si>
  <si>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</si>
  <si>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</si>
  <si>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</si>
  <si>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</si>
  <si>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</si>
  <si>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</si>
  <si>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</si>
  <si>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</si>
  <si>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</si>
  <si>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</si>
  <si>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</si>
  <si>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</si>
  <si>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</si>
  <si>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</si>
  <si>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</si>
  <si>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</si>
  <si>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</si>
  <si>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</si>
  <si>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</si>
  <si>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</si>
  <si>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</si>
  <si>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</si>
  <si>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</si>
  <si>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</si>
  <si>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</si>
  <si>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</si>
  <si>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</si>
  <si>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</si>
  <si>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</si>
  <si>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</si>
  <si>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</si>
  <si>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</si>
  <si>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</si>
  <si>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</si>
  <si>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</si>
  <si>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</si>
  <si>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</si>
  <si>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</si>
  <si>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</si>
  <si>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</si>
  <si>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</si>
  <si>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</si>
  <si>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</si>
  <si>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</si>
  <si>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</si>
  <si>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</si>
  <si>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</si>
  <si>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</si>
  <si>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</si>
  <si>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</si>
  <si>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</si>
  <si>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</si>
  <si>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</si>
  <si>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</si>
  <si>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</si>
  <si>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</si>
  <si>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</si>
  <si>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</si>
  <si>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</si>
  <si>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</si>
  <si>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</si>
  <si>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</si>
  <si>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</si>
  <si>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</si>
  <si>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</si>
  <si>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</si>
  <si>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</si>
  <si>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</si>
  <si>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</si>
  <si>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</si>
  <si>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</si>
  <si>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</si>
  <si>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</si>
  <si>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</si>
  <si>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</si>
  <si>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</si>
  <si>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</si>
  <si>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</si>
  <si>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</si>
  <si>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</si>
  <si>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</si>
  <si>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</si>
  <si>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</si>
  <si>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</si>
  <si>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</si>
  <si>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</si>
  <si>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</si>
  <si>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</si>
  <si>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</si>
  <si>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</si>
  <si>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</si>
  <si>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</si>
  <si>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</si>
  <si>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</si>
  <si>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</si>
  <si>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</si>
  <si>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</si>
  <si>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</si>
  <si>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</si>
  <si>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</si>
  <si>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</si>
  <si>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</si>
  <si>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</si>
  <si>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</si>
  <si>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</si>
  <si>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</si>
  <si>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</si>
  <si>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</si>
  <si>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</si>
  <si>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</si>
  <si>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</si>
  <si>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</si>
  <si>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</si>
  <si>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</si>
  <si>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</si>
  <si>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</si>
  <si>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</si>
  <si>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</si>
  <si>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</si>
  <si>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</si>
  <si>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</si>
  <si>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</si>
  <si>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</si>
  <si>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</si>
  <si>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</si>
  <si>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</si>
  <si>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</si>
  <si>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</si>
  <si>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</si>
  <si>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</si>
  <si>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</si>
  <si>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</si>
  <si>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</si>
  <si>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</si>
  <si>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</si>
  <si>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</si>
  <si>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</si>
  <si>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</si>
  <si>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</si>
  <si>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</si>
  <si>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</si>
  <si>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</si>
  <si>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</si>
  <si>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</si>
  <si>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</si>
  <si>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</si>
  <si>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</si>
  <si>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</si>
  <si>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</si>
  <si>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</si>
  <si>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</si>
  <si>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</si>
  <si>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</si>
  <si>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</si>
  <si>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</si>
  <si>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</si>
  <si>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</si>
  <si>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</si>
  <si>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</si>
  <si>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</si>
  <si>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</si>
  <si>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</si>
  <si>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</si>
  <si>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</si>
  <si>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</si>
  <si>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</si>
  <si>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</si>
  <si>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</si>
  <si>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</si>
  <si>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</si>
  <si>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</si>
  <si>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</si>
  <si>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</si>
  <si>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</si>
  <si>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</si>
  <si>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</si>
  <si>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</si>
  <si>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</si>
  <si>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</si>
  <si>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</si>
  <si>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</si>
  <si>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</si>
  <si>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</si>
  <si>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</si>
  <si>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</si>
  <si>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</si>
  <si>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</si>
  <si>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</si>
  <si>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</si>
  <si>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</si>
  <si>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</si>
  <si>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</si>
  <si>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</si>
  <si>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</si>
  <si>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</si>
  <si>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</si>
  <si>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</si>
  <si>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</si>
  <si>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</si>
  <si>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</si>
  <si>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</si>
  <si>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</si>
  <si>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</si>
  <si>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</si>
  <si>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</si>
  <si>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</si>
  <si>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</si>
  <si>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</si>
  <si>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</si>
  <si>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</si>
  <si>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</si>
  <si>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</si>
  <si>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</si>
  <si>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</si>
  <si>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</si>
  <si>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</si>
  <si>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</si>
  <si>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</si>
  <si>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</si>
  <si>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</si>
  <si>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</si>
  <si>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</si>
  <si>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</si>
  <si>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</si>
  <si>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</si>
  <si>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</si>
  <si>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</si>
  <si>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</si>
  <si>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</si>
  <si>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</si>
  <si>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</si>
  <si>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</si>
  <si>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</si>
  <si>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</si>
  <si>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</si>
  <si>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</si>
  <si>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</si>
  <si>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</si>
  <si>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</si>
  <si>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</si>
  <si>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</si>
  <si>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</si>
  <si>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</si>
  <si>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</si>
  <si>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</si>
  <si>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</si>
  <si>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</si>
  <si>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</si>
  <si>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</si>
  <si>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</si>
  <si>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</si>
  <si>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</si>
  <si>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</si>
  <si>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</si>
  <si>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</si>
  <si>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</si>
  <si>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</si>
  <si>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</si>
  <si>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</si>
  <si>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</si>
  <si>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</si>
  <si>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</si>
  <si>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</si>
  <si>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</si>
  <si>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</si>
  <si>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</si>
  <si>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</si>
  <si>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</si>
  <si>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</si>
  <si>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</si>
  <si>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</si>
  <si>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</si>
  <si>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</si>
  <si>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</si>
  <si>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</si>
  <si>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</si>
  <si>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</si>
  <si>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</si>
  <si>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</si>
  <si>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</si>
  <si>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</si>
  <si>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</si>
  <si>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</si>
  <si>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</si>
  <si>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</si>
  <si>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</si>
  <si>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</si>
  <si>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</si>
  <si>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</si>
  <si>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</si>
  <si>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</si>
  <si>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</si>
  <si>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</si>
  <si>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</si>
  <si>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</si>
  <si>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</si>
  <si>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</si>
  <si>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</si>
  <si>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</si>
  <si>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</si>
  <si>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</si>
  <si>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</si>
  <si>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</si>
  <si>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</si>
  <si>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</si>
  <si>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</si>
  <si>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</si>
  <si>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</si>
  <si>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</si>
  <si>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</si>
  <si>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</si>
  <si>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</si>
  <si>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</si>
  <si>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</si>
  <si>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</si>
  <si>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</si>
  <si>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</si>
  <si>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</si>
  <si>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</si>
  <si>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</si>
  <si>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</si>
  <si>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</si>
  <si>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</si>
  <si>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</si>
  <si>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</si>
  <si>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</si>
  <si>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</si>
  <si>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</si>
  <si>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</si>
  <si>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</si>
  <si>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</si>
  <si>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</si>
  <si>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</si>
  <si>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</si>
  <si>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</si>
  <si>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</si>
  <si>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</si>
  <si>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</si>
  <si>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</si>
  <si>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</si>
  <si>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</si>
  <si>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</si>
  <si>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</si>
  <si>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</si>
  <si>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</si>
  <si>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</si>
  <si>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</si>
  <si>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</si>
  <si>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</si>
  <si>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</si>
  <si>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</si>
  <si>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</si>
  <si>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</si>
  <si>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</si>
  <si>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</si>
  <si>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</si>
  <si>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</si>
  <si>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</si>
  <si>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</si>
  <si>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</si>
  <si>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</si>
  <si>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</si>
  <si>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</si>
  <si>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</si>
  <si>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</si>
  <si>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</si>
  <si>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</si>
  <si>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</si>
  <si>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</si>
  <si>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</si>
  <si>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</si>
  <si>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</si>
  <si>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</si>
  <si>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</si>
  <si>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</si>
  <si>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</si>
  <si>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</si>
  <si>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</si>
  <si>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</si>
  <si>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</si>
  <si>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</si>
  <si>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</si>
  <si>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</si>
  <si>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</si>
  <si>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</si>
  <si>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</si>
  <si>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</si>
  <si>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</si>
  <si>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</si>
  <si>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</si>
  <si>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</si>
  <si>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</si>
  <si>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</si>
  <si>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</si>
  <si>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</si>
  <si>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</si>
  <si>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</si>
  <si>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</si>
  <si>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</si>
  <si>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</si>
  <si>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</si>
  <si>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</si>
  <si>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</si>
  <si>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</si>
  <si>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</si>
  <si>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</si>
  <si>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</si>
  <si>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</si>
  <si>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</si>
  <si>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</si>
  <si>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</si>
  <si>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</si>
  <si>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</si>
  <si>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</si>
  <si>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</si>
  <si>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</si>
  <si>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</si>
  <si>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</si>
  <si>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</si>
  <si>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</si>
  <si>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</si>
  <si>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</si>
  <si>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</si>
  <si>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</si>
  <si>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</si>
  <si>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</si>
  <si>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</si>
  <si>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</si>
  <si>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</si>
  <si>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</si>
  <si>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</si>
  <si>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</si>
  <si>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</si>
  <si>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</si>
  <si>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</si>
  <si>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</si>
  <si>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</si>
  <si>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</si>
  <si>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</si>
  <si>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</si>
  <si>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</si>
  <si>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</si>
  <si>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</si>
  <si>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</si>
  <si>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</si>
  <si>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</si>
  <si>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</si>
  <si>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</si>
  <si>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</si>
  <si>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</si>
  <si>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</si>
  <si>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</si>
  <si>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</si>
  <si>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</si>
  <si>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</si>
  <si>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</si>
  <si>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</si>
  <si>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</si>
  <si>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</si>
  <si>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</si>
  <si>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</si>
  <si>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</si>
  <si>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</si>
  <si>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</si>
  <si>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</si>
  <si>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</si>
  <si>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</si>
  <si>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</si>
  <si>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</si>
  <si>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</si>
  <si>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</si>
  <si>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</si>
  <si>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</si>
  <si>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</si>
  <si>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</si>
  <si>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</si>
  <si>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</si>
  <si>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</si>
  <si>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</si>
  <si>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</si>
  <si>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</si>
  <si>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</si>
  <si>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</si>
  <si>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</si>
  <si>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</si>
  <si>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</si>
  <si>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</si>
  <si>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</si>
  <si>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</si>
  <si>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</si>
  <si>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</si>
  <si>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</si>
  <si>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</si>
  <si>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</si>
  <si>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</si>
  <si>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</si>
  <si>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</si>
  <si>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</si>
  <si>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</si>
  <si>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</si>
  <si>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</si>
  <si>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</si>
  <si>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</si>
  <si>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</si>
  <si>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</si>
  <si>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</si>
  <si>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</si>
  <si>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</si>
  <si>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</si>
  <si>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</si>
  <si>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</si>
  <si>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</si>
  <si>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</si>
  <si>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</si>
  <si>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</si>
  <si>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</si>
  <si>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</si>
  <si>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</si>
  <si>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</si>
  <si>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</si>
  <si>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</si>
  <si>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</si>
  <si>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</si>
  <si>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</si>
  <si>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</si>
  <si>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</si>
  <si>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</si>
  <si>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</si>
  <si>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</si>
  <si>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</si>
  <si>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</si>
  <si>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</si>
  <si>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</si>
  <si>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</si>
  <si>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</si>
  <si>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</si>
  <si>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</si>
  <si>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</si>
  <si>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</si>
  <si>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</si>
  <si>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Welded Tube of Canada Corp</t>
  </si>
  <si>
    <t>Welded Steel Tube Manufacturer</t>
  </si>
  <si>
    <t>Vishnu Sangem</t>
  </si>
  <si>
    <t>vsangem@weldedtube.com</t>
  </si>
  <si>
    <t>905-669-1111-ext 369</t>
  </si>
  <si>
    <t>Director of Quality, Health and Safety, Environmental</t>
  </si>
  <si>
    <t>905-669-1111 ext 369</t>
  </si>
  <si>
    <t>No tin purposely added, up to 0.02% present in steel as residual from scrap metal used in steelmaking process.</t>
  </si>
  <si>
    <t>We have confirmed that all our steel suppliers are compliant (copies of letters available).</t>
  </si>
  <si>
    <t>Regular updates from suppliers.</t>
  </si>
  <si>
    <t>111 Rayette Road, Concord, Ontario, L4K 2E9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</si>
</sst>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vsangem@weldedtub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vsangem@weldedtub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16" sqref="D16:J1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15865</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45483</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485</v>
      </c>
      <c r="E27" s="327"/>
      <c r="F27" s="12"/>
      <c r="G27" s="328" t="s">
        <v>15862</v>
      </c>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485</v>
      </c>
      <c r="E75" s="327"/>
      <c r="F75" s="57"/>
      <c r="G75" s="328" t="s">
        <v>15863</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484</v>
      </c>
      <c r="E81" s="327"/>
      <c r="F81" s="57"/>
      <c r="G81" s="328" t="s">
        <v>15863</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14954</v>
      </c>
      <c r="E83" s="327"/>
      <c r="F83" s="57"/>
      <c r="G83" s="328" t="s">
        <v>15864</v>
      </c>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
      </c>
    </row>
    <row r="101" spans="2:7" ht="15.75" hidden="1">
      <c r="B101" s="236" t="s">
        <v>2464</v>
      </c>
      <c r="D101" s="282" t="str">
        <f>IF(AND(OR($D$27="Yes",$D$27=""),OR($D$33="Yes",$D$33="")),"Unknown","")</f>
        <v/>
      </c>
      <c r="E101" s="282" t="str">
        <f>IF(AND(OR($D$26="Yes",$D$26=""),OR($D$32="Yes",$D$32="")),"None","")</f>
        <v/>
      </c>
      <c r="G101" s="282" t="str">
        <f>IF(OR($D$28="Yes",$D$28=""),"No","")</f>
        <v/>
      </c>
    </row>
    <row r="102" spans="2:7" ht="15.75" hidden="1">
      <c r="B102" s="236" t="s">
        <v>2465</v>
      </c>
      <c r="D102" s="282" t="str">
        <f>IF(AND(OR($D$28="Yes",$D$28=""),OR($D$34="Yes",$D$34="")),"Yes","")</f>
        <v/>
      </c>
      <c r="E102" s="282" t="str">
        <f>IF(AND(OR($D$27="Yes",$D$27=""),OR($D$33="Yes",$D$33="")),"100%","")</f>
        <v/>
      </c>
      <c r="G102" s="282" t="str">
        <f>IF(OR($D$29="Yes",$D$29=""),"Yes","")</f>
        <v/>
      </c>
    </row>
    <row r="103" spans="2:7" ht="15.75" hidden="1">
      <c r="B103" s="236" t="s">
        <v>2466</v>
      </c>
      <c r="D103" s="282" t="str">
        <f>IF(AND(OR($D$28="Yes",$D$28=""),OR($D$34="Yes",$D$34="")),"No","")</f>
        <v/>
      </c>
      <c r="E103" s="282" t="str">
        <f>IF(AND(OR($D$27="Yes",$D$27=""),OR($D$33="Yes",$D$33="")),"Greater than 90%","")</f>
        <v/>
      </c>
      <c r="G103" s="282" t="str">
        <f>IF(OR($D$29="Yes",$D$29=""),"No","")</f>
        <v/>
      </c>
    </row>
    <row r="104" spans="2:7" ht="15.75" hidden="1">
      <c r="B104" s="236" t="s">
        <v>487</v>
      </c>
      <c r="D104" s="282" t="str">
        <f>IF(AND(OR($D$28="Yes",$D$28=""),OR($D$34="Yes",$D$34="")),"Unknown","")</f>
        <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D9B94978-36FB-4246-9B62-3575C1610EB0}"/>
    <hyperlink ref="D20" r:id="rId4" xr:uid="{4AD64E2C-601B-41E1-B2B3-FCC255A7F42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Normal="100" zoomScalePageLayoutView="55" workbookViewId="0">
      <selection activeCell="B5" sqref="B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DAEC1CB-DD85-47E2-B888-0DABAC2E26A8}"/>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Welded Tube of Canada Corp</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Welded Steel Tube Manufacturer</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Vishnu Sangem</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vsangem@weldedtube.com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905-669-1111-ext 369</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Vishnu Sangem</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vsangem@weldedtube.com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45483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No</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258"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705C5BD-8612-4F0C-85C7-F4233275304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719C464-1E04-4ABE-9058-568CEA2E12A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Antonietta Guglietti</cp:lastModifiedBy>
  <cp:lastPrinted>2015-04-21T20:47:43Z</cp:lastPrinted>
  <dcterms:created xsi:type="dcterms:W3CDTF">2010-06-21T21:00:23Z</dcterms:created>
  <dcterms:modified xsi:type="dcterms:W3CDTF">2024-07-10T13:24:41Z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